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rabetu-ifile\desktop$\in-kouji-murata\Desktop\"/>
    </mc:Choice>
  </mc:AlternateContent>
  <bookViews>
    <workbookView xWindow="0" yWindow="0" windowWidth="28800" windowHeight="12450"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<sst xmlns="http://schemas.openxmlformats.org/spreadsheetml/2006/main" count="1091" uniqueCount="609">
  <si>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</si>
  <si>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</si>
  <si>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</si>
  <si>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</si>
  <si>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</si>
  <si>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</si>
  <si>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</si>
  <si>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</si>
  <si>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</si>
  <si>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</si>
  <si>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</si>
  <si>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</si>
  <si>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</si>
  <si>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</si>
  <si>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</si>
  <si>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</si>
  <si>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</si>
  <si>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</si>
  <si>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</si>
  <si>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</si>
  <si>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</si>
  <si>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</si>
  <si>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</si>
  <si>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</si>
  <si>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</si>
  <si>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</si>
  <si>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</si>
  <si>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</si>
  <si>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</si>
  <si>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</si>
  <si>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</si>
  <si>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</si>
  <si>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</si>
  <si>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</si>
  <si>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</si>
  <si>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</si>
  <si>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</si>
  <si>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</si>
  <si>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</si>
  <si>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</si>
  <si>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</si>
  <si>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</si>
  <si>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</si>
  <si>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</si>
  <si>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</si>
  <si>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</si>
  <si>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</si>
  <si>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</si>
  <si>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</si>
  <si>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</si>
  <si>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</si>
  <si>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</si>
  <si>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</si>
  <si>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</si>
  <si>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</si>
  <si>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</si>
  <si>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</si>
  <si>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</si>
  <si>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</si>
  <si>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</si>
  <si>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</si>
  <si>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</si>
  <si>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</si>
  <si>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</si>
  <si>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</si>
  <si>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</si>
  <si>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</si>
  <si>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</si>
  <si>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</si>
  <si>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</si>
  <si>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</si>
  <si>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</si>
  <si>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</si>
  <si>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</si>
  <si>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</si>
  <si>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</si>
  <si>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</si>
  <si>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</si>
  <si>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</si>
  <si>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</si>
  <si>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</si>
  <si>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</si>
  <si>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</si>
  <si>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</si>
  <si>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</si>
  <si>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</si>
  <si>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</si>
  <si>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</si>
  <si>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</si>
  <si>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</si>
  <si>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</si>
  <si>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</si>
  <si>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</si>
  <si>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</si>
  <si>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</si>
  <si>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</si>
  <si>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</si>
  <si>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</si>
  <si>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</si>
  <si>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</si>
  <si>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</si>
  <si>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</si>
  <si>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</si>
  <si>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</si>
  <si>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</si>
  <si>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</si>
  <si>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</si>
  <si>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</si>
  <si>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</si>
  <si>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</si>
  <si>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</si>
  <si>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</si>
  <si>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</si>
  <si>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</si>
  <si>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</si>
  <si>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</si>
  <si>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</si>
  <si>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</si>
  <si>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</si>
  <si>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</si>
  <si>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</si>
  <si>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</si>
  <si>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</si>
  <si>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</si>
  <si>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</si>
  <si>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</si>
  <si>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</si>
  <si>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</si>
  <si>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</si>
  <si>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</si>
  <si>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</si>
  <si>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</si>
  <si>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</si>
  <si>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</si>
  <si>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</si>
  <si>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</si>
  <si>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</si>
  <si>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</si>
  <si>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</si>
  <si>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</si>
  <si>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</si>
  <si>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</si>
  <si>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</si>
  <si>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</si>
  <si>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</si>
  <si>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</si>
  <si>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</si>
  <si>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</si>
  <si>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</si>
  <si>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</si>
  <si>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</si>
  <si>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</si>
  <si>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</si>
  <si>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</si>
  <si>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</si>
  <si>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</si>
  <si>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</si>
  <si>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</si>
  <si>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</si>
  <si>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</si>
  <si>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</si>
  <si>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</si>
  <si>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</si>
  <si>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</si>
  <si>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</si>
  <si>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</si>
  <si>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</si>
  <si>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</si>
  <si>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</si>
  <si>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</si>
  <si>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</si>
  <si>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</si>
  <si>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</si>
  <si>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</si>
  <si>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</si>
  <si>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</si>
  <si>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</si>
  <si>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</si>
  <si>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</si>
  <si>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</si>
  <si>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</si>
  <si>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</si>
  <si>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</si>
  <si>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</si>
  <si>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</si>
  <si>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</si>
  <si>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</si>
  <si>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</si>
  <si>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</si>
  <si>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</si>
  <si>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</si>
  <si>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</si>
  <si>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</si>
  <si>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</si>
  <si>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</si>
  <si>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</si>
  <si>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</si>
  <si>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</si>
  <si>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</si>
  <si>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</si>
  <si>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</si>
  <si>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</si>
  <si>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</si>
  <si>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</si>
  <si>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</si>
  <si>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</si>
  <si>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</si>
  <si>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</si>
  <si>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</si>
  <si>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</si>
  <si>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</si>
  <si>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</si>
  <si>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</si>
  <si>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北海道更別村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</si>
  <si>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</si>
  <si>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</si>
  <si>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</si>
  <si>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</si>
  <si>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</si>
  <si>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</si>
  <si>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</si>
  <si>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</si>
  <si>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</si>
  <si>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</si>
  <si>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</si>
  <si>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</si>
  <si>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</si>
  <si>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</si>
  <si>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</si>
  <si>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</si>
  <si>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</si>
  <si>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</si>
  <si>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</si>
  <si>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</si>
  <si>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</si>
  <si>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</si>
  <si>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</si>
  <si>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</si>
  <si>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</si>
  <si>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</si>
  <si>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</si>
  <si>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</si>
  <si>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</si>
  <si>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</si>
  <si>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</si>
  <si>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</si>
  <si>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</si>
  <si>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</si>
  <si>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</si>
  <si>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</si>
  <si>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</si>
  <si>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</si>
  <si>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</si>
  <si>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</si>
  <si>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</si>
  <si>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</si>
  <si>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</si>
  <si>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</si>
  <si>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</si>
  <si>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</si>
  <si>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</si>
  <si>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</si>
  <si>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</si>
  <si>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</si>
  <si>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</si>
  <si>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</si>
  <si>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</si>
  <si>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</si>
  <si>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</si>
  <si>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</si>
  <si>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</si>
  <si>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</si>
  <si>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</si>
  <si>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</si>
  <si>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</si>
  <si>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</si>
  <si>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</si>
  <si>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</si>
  <si>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</si>
  <si>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</si>
  <si>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</si>
  <si>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</si>
  <si>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</si>
  <si>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</si>
  <si>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</si>
  <si>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</si>
  <si>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</si>
  <si>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</si>
  <si>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</si>
  <si>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</si>
  <si>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</si>
  <si>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</si>
  <si>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</si>
  <si>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</si>
  <si>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</si>
  <si>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</si>
  <si>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</si>
  <si>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</si>
  <si>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</si>
  <si>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</si>
  <si>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</si>
  <si>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</si>
  <si>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</si>
  <si>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</si>
  <si>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</si>
  <si>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</si>
  <si>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</si>
  <si>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</si>
  <si>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</si>
  <si>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</si>
  <si>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</si>
  <si>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</si>
  <si>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</si>
  <si>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</si>
  <si>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</si>
  <si>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</si>
  <si>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</si>
  <si>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</si>
  <si>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</si>
  <si>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</si>
  <si>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</si>
  <si>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</si>
  <si>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</si>
  <si>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</si>
  <si>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</si>
  <si>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</si>
  <si>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</si>
  <si>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</si>
  <si>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</si>
  <si>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</si>
  <si>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</si>
  <si>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</si>
  <si>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</si>
  <si>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</si>
  <si>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</si>
  <si>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</si>
  <si>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</si>
  <si>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</si>
  <si>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</si>
  <si>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</si>
  <si>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</si>
  <si>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</si>
  <si>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</si>
  <si>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</si>
  <si>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</si>
  <si>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</si>
  <si>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</si>
  <si>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</si>
  <si>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</si>
  <si>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</si>
  <si>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</si>
  <si>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</si>
  <si>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</si>
  <si>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</si>
  <si>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</si>
  <si>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</si>
  <si>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</si>
  <si>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</si>
  <si>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</si>
  <si>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</si>
  <si>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</si>
  <si>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</si>
  <si>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</si>
  <si>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</si>
  <si>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</si>
  <si>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</si>
  <si>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</si>
  <si>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北海道更別村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</si>
  <si>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</si>
  <si>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</si>
  <si>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</si>
  <si>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</si>
  <si>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</si>
  <si>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</si>
  <si>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</si>
  <si>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</si>
  <si>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</si>
  <si>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</si>
  <si>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</si>
  <si>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</si>
  <si>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</si>
  <si>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</si>
  <si>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</si>
  <si>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</si>
  <si>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</si>
  <si>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</si>
  <si>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</si>
  <si>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</si>
  <si>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</si>
  <si>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</si>
  <si>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</si>
  <si>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</si>
  <si>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</si>
  <si>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</si>
  <si>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</si>
  <si>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</si>
  <si>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</si>
  <si>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</si>
  <si>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</si>
  <si>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</si>
  <si>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</si>
  <si>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</si>
  <si>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</si>
  <si>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</si>
  <si>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介護保険事業特別会計事業勘定</t>
    <phoneticPr fontId="5"/>
  </si>
  <si>
    <t>介護保険事業特別会計サービス事業勘定</t>
    <phoneticPr fontId="5"/>
  </si>
  <si>
    <t>簡易水道事業特別会計</t>
    <phoneticPr fontId="5"/>
  </si>
  <si>
    <t>法適用企業</t>
    <phoneticPr fontId="5"/>
  </si>
  <si>
    <t>公共下水道事業特別会計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</si>
  <si>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</si>
  <si>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</si>
  <si>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</si>
  <si>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</si>
  <si>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</si>
  <si>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</si>
  <si>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</si>
  <si>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</si>
  <si>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</si>
  <si>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</si>
  <si>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</si>
  <si>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</si>
  <si>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</si>
  <si>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</si>
  <si>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</si>
  <si>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</si>
  <si>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</si>
  <si>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</si>
  <si>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</si>
  <si>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</si>
  <si>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</si>
  <si>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</si>
  <si>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</si>
  <si>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</si>
  <si>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</si>
  <si>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</si>
  <si>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</si>
  <si>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</si>
  <si>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</si>
  <si>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</si>
  <si>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</si>
  <si>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</si>
  <si>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</si>
  <si>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</si>
  <si>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</si>
  <si>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</si>
  <si>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</si>
  <si>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</si>
  <si>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</si>
  <si>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</si>
  <si>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</si>
  <si>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</si>
  <si>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</si>
  <si>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</si>
  <si>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</si>
  <si>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</si>
  <si>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</si>
  <si>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</si>
  <si>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</si>
  <si>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</si>
  <si>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</si>
  <si>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</si>
  <si>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</si>
  <si>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</si>
  <si>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</si>
  <si>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</si>
  <si>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</si>
  <si>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</si>
  <si>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</si>
  <si>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</si>
  <si>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</si>
  <si>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</si>
  <si>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　診療施設勘定</t>
    <phoneticPr fontId="5"/>
  </si>
  <si>
    <t>(Ｆ)</t>
    <phoneticPr fontId="5"/>
  </si>
  <si>
    <t>介護保険事業特別会計　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</si>
  <si>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</si>
  <si>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</si>
  <si>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</si>
  <si>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</si>
  <si>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</si>
  <si>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</si>
  <si>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</si>
  <si>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</si>
  <si>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</si>
  <si>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</si>
  <si>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</si>
  <si>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</si>
  <si>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</si>
  <si>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</si>
  <si>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</si>
  <si>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</si>
  <si>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</si>
  <si>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</si>
  <si>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</si>
  <si>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</si>
  <si>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</si>
  <si>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</si>
  <si>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</si>
  <si>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</si>
  <si>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</si>
  <si>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</si>
  <si>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</si>
  <si>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</si>
  <si>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</si>
  <si>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</si>
  <si>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</si>
  <si>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</si>
  <si>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</si>
  <si>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</si>
  <si>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</si>
  <si>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</si>
  <si>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</si>
  <si>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</si>
  <si>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</si>
  <si>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</si>
  <si>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</si>
  <si>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</si>
  <si>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</si>
  <si>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</si>
  <si>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</si>
  <si>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</si>
  <si>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</si>
  <si>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</si>
  <si>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</si>
  <si>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</si>
  <si>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</si>
  <si>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</si>
  <si>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</si>
  <si>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</si>
  <si>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</si>
  <si>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</si>
  <si>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</si>
  <si>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</si>
  <si>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</si>
  <si>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</si>
  <si>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</si>
  <si>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</si>
  <si>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</si>
  <si>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</si>
  <si>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</si>
  <si>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</si>
  <si>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</si>
  <si>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</si>
  <si>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</si>
  <si>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</si>
  <si>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</si>
  <si>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</si>
  <si>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</si>
  <si>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</si>
  <si>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</si>
  <si>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</si>
  <si>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</si>
  <si>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</si>
  <si>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</si>
  <si>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</si>
  <si>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</si>
  <si>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</si>
  <si>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</si>
  <si>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</si>
  <si>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10.74</t>
  </si>
  <si>
    <t>一般会計</t>
  </si>
  <si>
    <t>介護保険事業特別会計事業勘定</t>
  </si>
  <si>
    <t>簡易水道事業特別会計</t>
  </si>
  <si>
    <t>公共下水道事業特別会計</t>
  </si>
  <si>
    <t>国民健康保険事業特別会計事業勘定</t>
  </si>
  <si>
    <t>介護保険事業特別会計サービス事業勘定</t>
  </si>
  <si>
    <t>国民健康保険事業特別会計診療施設勘定</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</si>
  <si>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</si>
  <si>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</si>
  <si>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</si>
  <si>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</si>
  <si>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</si>
  <si>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</si>
  <si>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</si>
  <si>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</si>
  <si>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</si>
  <si>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</si>
  <si>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</si>
  <si>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とかち広域消防事務組合</t>
    <rPh sb="3" eb="5">
      <t>コウイキ</t>
    </rPh>
    <rPh sb="5" eb="7">
      <t>ショウボウ</t>
    </rPh>
    <rPh sb="7" eb="9">
      <t>ジム</t>
    </rPh>
    <rPh sb="9" eb="11">
      <t>クミアイ</t>
    </rPh>
    <phoneticPr fontId="2"/>
  </si>
  <si>
    <t>　</t>
    <phoneticPr fontId="2"/>
  </si>
  <si>
    <t>-</t>
    <phoneticPr fontId="2"/>
  </si>
  <si>
    <t>-</t>
    <phoneticPr fontId="2"/>
  </si>
  <si>
    <t>-</t>
    <phoneticPr fontId="2"/>
  </si>
  <si>
    <t>-</t>
    <phoneticPr fontId="2"/>
  </si>
  <si>
    <t>-</t>
    <phoneticPr fontId="2"/>
  </si>
  <si>
    <t>公共施設等整備基金(R01年度末現在))</t>
    <rPh sb="0" eb="2">
      <t>コウキョウ</t>
    </rPh>
    <rPh sb="2" eb="4">
      <t>シセツ</t>
    </rPh>
    <rPh sb="4" eb="5">
      <t>トウ</t>
    </rPh>
    <rPh sb="5" eb="7">
      <t>セイビ</t>
    </rPh>
    <rPh sb="7" eb="9">
      <t>キキン</t>
    </rPh>
    <phoneticPr fontId="5"/>
  </si>
  <si>
    <t>農業振興基金(R01年度末現在))</t>
    <rPh sb="0" eb="2">
      <t>ノウギョウ</t>
    </rPh>
    <rPh sb="2" eb="4">
      <t>シンコウ</t>
    </rPh>
    <rPh sb="4" eb="6">
      <t>キキン</t>
    </rPh>
    <phoneticPr fontId="5"/>
  </si>
  <si>
    <t>福祉基金(R01年度末現在))</t>
    <rPh sb="0" eb="2">
      <t>フクシ</t>
    </rPh>
    <rPh sb="2" eb="4">
      <t>キキン</t>
    </rPh>
    <phoneticPr fontId="5"/>
  </si>
  <si>
    <t>村有林野基金(R01年度末現在))</t>
    <rPh sb="0" eb="2">
      <t>ソンユウ</t>
    </rPh>
    <rPh sb="2" eb="4">
      <t>リンヤ</t>
    </rPh>
    <rPh sb="4" eb="6">
      <t>キキン</t>
    </rPh>
    <phoneticPr fontId="5"/>
  </si>
  <si>
    <t>協働のまちづくり基金(R01年度末現在))</t>
    <rPh sb="0" eb="2">
      <t>キョウドウ</t>
    </rPh>
    <rPh sb="8" eb="10">
      <t>キキン</t>
    </rPh>
    <phoneticPr fontId="5"/>
  </si>
  <si>
    <t>㈱さらべつ産業振興公社</t>
    <rPh sb="5" eb="7">
      <t>サンギョウ</t>
    </rPh>
    <rPh sb="7" eb="9">
      <t>シンコウ</t>
    </rPh>
    <rPh sb="9" eb="11">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</si>
  <si>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</si>
  <si>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</si>
  <si>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</si>
  <si>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</si>
  <si>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</si>
  <si>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</si>
  <si>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</si>
  <si>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将来負担比率は過去より比率が発生していないが、有形固定資産減価償却率は年々悪化をしている。
公共施設総合管理計画の改訂結果に基づき、老朽化した施設の解体や類似施設の統廃合を進めていく。また、可能な限り国の補助金や有利な起債の活用を行い、基金を積立て比率が悪化しないように努めていきたい。
将来的にはPPPやPFIの民間提案制度の導入も検討を進めていかなければならない。</t>
    <rPh sb="0" eb="2">
      <t>ショウライ</t>
    </rPh>
    <rPh sb="2" eb="4">
      <t>フタン</t>
    </rPh>
    <rPh sb="4" eb="6">
      <t>ヒリツ</t>
    </rPh>
    <rPh sb="7" eb="9">
      <t>カコ</t>
    </rPh>
    <rPh sb="11" eb="13">
      <t>ヒリツ</t>
    </rPh>
    <rPh sb="14" eb="16">
      <t>ハッセイ</t>
    </rPh>
    <rPh sb="23" eb="29">
      <t>ユウケイコテイシサン</t>
    </rPh>
    <rPh sb="29" eb="31">
      <t>ゲンカ</t>
    </rPh>
    <rPh sb="31" eb="33">
      <t>ショウキャク</t>
    </rPh>
    <rPh sb="33" eb="34">
      <t>リツ</t>
    </rPh>
    <rPh sb="35" eb="37">
      <t>ネンネン</t>
    </rPh>
    <rPh sb="37" eb="39">
      <t>アッカ</t>
    </rPh>
    <rPh sb="46" eb="48">
      <t>コウキョウ</t>
    </rPh>
    <rPh sb="48" eb="50">
      <t>シセツ</t>
    </rPh>
    <rPh sb="50" eb="52">
      <t>ソウゴウ</t>
    </rPh>
    <rPh sb="52" eb="54">
      <t>カンリ</t>
    </rPh>
    <rPh sb="54" eb="56">
      <t>ケイカク</t>
    </rPh>
    <rPh sb="57" eb="59">
      <t>カイテイ</t>
    </rPh>
    <rPh sb="59" eb="61">
      <t>ケッカ</t>
    </rPh>
    <rPh sb="62" eb="63">
      <t>モト</t>
    </rPh>
    <rPh sb="66" eb="69">
      <t>ロウキュウカ</t>
    </rPh>
    <rPh sb="71" eb="73">
      <t>シセツ</t>
    </rPh>
    <rPh sb="74" eb="76">
      <t>カイタイ</t>
    </rPh>
    <rPh sb="77" eb="79">
      <t>ルイジ</t>
    </rPh>
    <rPh sb="79" eb="81">
      <t>シセツ</t>
    </rPh>
    <rPh sb="82" eb="85">
      <t>トウハイゴウ</t>
    </rPh>
    <rPh sb="86" eb="87">
      <t>スス</t>
    </rPh>
    <rPh sb="95" eb="97">
      <t>カノウ</t>
    </rPh>
    <rPh sb="98" eb="99">
      <t>カギ</t>
    </rPh>
    <rPh sb="100" eb="101">
      <t>クニ</t>
    </rPh>
    <rPh sb="102" eb="105">
      <t>ホジョキン</t>
    </rPh>
    <rPh sb="106" eb="108">
      <t>ユウリ</t>
    </rPh>
    <rPh sb="109" eb="111">
      <t>キサイ</t>
    </rPh>
    <rPh sb="112" eb="114">
      <t>カツヨウ</t>
    </rPh>
    <rPh sb="115" eb="116">
      <t>オコナ</t>
    </rPh>
    <rPh sb="118" eb="120">
      <t>キキン</t>
    </rPh>
    <rPh sb="121" eb="123">
      <t>ツミタテ</t>
    </rPh>
    <rPh sb="124" eb="126">
      <t>ヒリツ</t>
    </rPh>
    <rPh sb="127" eb="129">
      <t>アッカ</t>
    </rPh>
    <rPh sb="135" eb="136">
      <t>ツト</t>
    </rPh>
    <rPh sb="144" eb="147">
      <t>ショウライテキ</t>
    </rPh>
    <rPh sb="157" eb="159">
      <t>ミンカン</t>
    </rPh>
    <rPh sb="159" eb="161">
      <t>テイアン</t>
    </rPh>
    <rPh sb="161" eb="163">
      <t>セイド</t>
    </rPh>
    <rPh sb="164" eb="166">
      <t>ドウニュウ</t>
    </rPh>
    <rPh sb="167" eb="169">
      <t>ケントウ</t>
    </rPh>
    <rPh sb="170" eb="171">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</si>
  <si>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</si>
  <si>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</si>
  <si>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</si>
  <si>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</si>
  <si>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</si>
  <si>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</si>
  <si>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</si>
  <si>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将来負担比率は過去より比率が発生していないが、実質公債費比率は令和元年度まで増加傾向にある。
公債費の償還ピークが令和元年度であり、今後は償還額が減少していくため比率は下がっていく見込みである。今後も過度な地方債発行を行わず、元利償還金が増加しないような財政運営が必要と考えている。</t>
    <rPh sb="0" eb="2">
      <t>ショウライ</t>
    </rPh>
    <rPh sb="2" eb="4">
      <t>フタン</t>
    </rPh>
    <rPh sb="4" eb="6">
      <t>ヒリツ</t>
    </rPh>
    <rPh sb="7" eb="9">
      <t>カコ</t>
    </rPh>
    <rPh sb="11" eb="13">
      <t>ヒリツ</t>
    </rPh>
    <rPh sb="14" eb="16">
      <t>ハッセイ</t>
    </rPh>
    <rPh sb="23" eb="25">
      <t>ジッシツ</t>
    </rPh>
    <rPh sb="25" eb="28">
      <t>コウサイヒ</t>
    </rPh>
    <rPh sb="28" eb="30">
      <t>ヒリツ</t>
    </rPh>
    <rPh sb="31" eb="33">
      <t>レイワ</t>
    </rPh>
    <rPh sb="33" eb="35">
      <t>ガンネン</t>
    </rPh>
    <rPh sb="35" eb="36">
      <t>ド</t>
    </rPh>
    <rPh sb="38" eb="40">
      <t>ゾウカ</t>
    </rPh>
    <rPh sb="40" eb="42">
      <t>ケイコウ</t>
    </rPh>
    <rPh sb="47" eb="50">
      <t>コウサイヒ</t>
    </rPh>
    <rPh sb="51" eb="53">
      <t>ショウカン</t>
    </rPh>
    <rPh sb="57" eb="59">
      <t>レイワ</t>
    </rPh>
    <rPh sb="59" eb="61">
      <t>ガンネン</t>
    </rPh>
    <rPh sb="61" eb="62">
      <t>ド</t>
    </rPh>
    <rPh sb="66" eb="68">
      <t>コンゴ</t>
    </rPh>
    <rPh sb="69" eb="71">
      <t>ショウカン</t>
    </rPh>
    <rPh sb="71" eb="72">
      <t>ガク</t>
    </rPh>
    <rPh sb="73" eb="75">
      <t>ゲンショウ</t>
    </rPh>
    <rPh sb="81" eb="83">
      <t>ヒリツ</t>
    </rPh>
    <rPh sb="84" eb="85">
      <t>サ</t>
    </rPh>
    <rPh sb="90" eb="92">
      <t>ミコ</t>
    </rPh>
    <rPh sb="97" eb="99">
      <t>コンゴ</t>
    </rPh>
    <rPh sb="100" eb="102">
      <t>カド</t>
    </rPh>
    <rPh sb="103" eb="106">
      <t>チホウサイ</t>
    </rPh>
    <rPh sb="106" eb="108">
      <t>ハッコウ</t>
    </rPh>
    <rPh sb="109" eb="110">
      <t>オコナ</t>
    </rPh>
    <rPh sb="113" eb="118">
      <t>ガンリショウカンキン</t>
    </rPh>
    <rPh sb="119" eb="121">
      <t>ゾウカ</t>
    </rPh>
    <rPh sb="127" eb="129">
      <t>ザイセイ</t>
    </rPh>
    <rPh sb="129" eb="131">
      <t>ウンエイ</t>
    </rPh>
    <rPh sb="132" eb="134">
      <t>ヒツヨウ</t>
    </rPh>
    <rPh sb="135" eb="136">
      <t>カンガ</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</si>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</sst>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AF66-4BCA-A31C-9C5774FD14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404577</c:v>
                </c:pt>
                <c:pt idx="1">
                  <c:v>252818</c:v>
                </c:pt>
                <c:pt idx="2">
                  <c:v>463046</c:v>
                </c:pt>
                <c:pt idx="3">
                  <c:v>231068</c:v>
                </c:pt>
                <c:pt idx="4">
                  <c:v>366108</c:v>
                </c:pt>
              </c:numCache>
            </c:numRef>
          </c:val>
          <c:smooth val="0"/>
          <c:extLst xmlns:c16r2="http://schemas.microsoft.com/office/drawing/2015/06/chart">
            <c:ext xmlns:c16="http://schemas.microsoft.com/office/drawing/2014/chart" uri="{C3380CC4-5D6E-409C-BE32-E72D297353CC}">
              <c16:uniqueId val="{00000001-AF66-4BCA-A31C-9C5774FD14D3}"/>
            </c:ext>
          </c:extLst>
        </c:ser>
        <c:dLbls>
          <c:showLegendKey val="0"/>
          <c:showVal val="0"/>
          <c:showCatName val="0"/>
          <c:showSerName val="0"/>
          <c:showPercent val="0"/>
          <c:showBubbleSize val="0"/>
        </c:dLbls>
        <c:marker val="1"/>
        <c:smooth val="0"/>
        <c:axId val="307194848"/>
        <c:axId val="307195240"/>
      </c:lineChart>
      <c:catAx>
        <c:axId val="30719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195240"/>
        <c:crosses val="autoZero"/>
        <c:auto val="1"/>
        <c:lblAlgn val="ctr"/>
        <c:lblOffset val="100"/>
        <c:tickLblSkip val="1"/>
        <c:tickMarkSkip val="1"/>
        <c:noMultiLvlLbl val="0"/>
      </c:catAx>
      <c:valAx>
        <c:axId val="3071952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19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5.46</c:v>
                </c:pt>
                <c:pt idx="2">
                  <c:v>5.51</c:v>
                </c:pt>
                <c:pt idx="3">
                  <c:v>6.89</c:v>
                </c:pt>
                <c:pt idx="4">
                  <c:v>1.47</c:v>
                </c:pt>
              </c:numCache>
            </c:numRef>
          </c:val>
          <c:extLst xmlns:c16r2="http://schemas.microsoft.com/office/drawing/2015/06/chart">
            <c:ext xmlns:c16="http://schemas.microsoft.com/office/drawing/2014/chart" uri="{C3380CC4-5D6E-409C-BE32-E72D297353CC}">
              <c16:uniqueId val="{00000000-726E-44B5-AFF6-89B76A9125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64.22</c:v>
                </c:pt>
                <c:pt idx="1">
                  <c:v>67.7</c:v>
                </c:pt>
                <c:pt idx="2">
                  <c:v>70.88</c:v>
                </c:pt>
                <c:pt idx="3">
                  <c:v>70.790000000000006</c:v>
                </c:pt>
                <c:pt idx="4">
                  <c:v>60.58</c:v>
                </c:pt>
              </c:numCache>
            </c:numRef>
          </c:val>
          <c:extLst xmlns:c16r2="http://schemas.microsoft.com/office/drawing/2015/06/chart">
            <c:ext xmlns:c16="http://schemas.microsoft.com/office/drawing/2014/chart" uri="{C3380CC4-5D6E-409C-BE32-E72D297353CC}">
              <c16:uniqueId val="{00000001-726E-44B5-AFF6-89B76A9125C2}"/>
            </c:ext>
          </c:extLst>
        </c:ser>
        <c:dLbls>
          <c:showLegendKey val="0"/>
          <c:showVal val="0"/>
          <c:showCatName val="0"/>
          <c:showSerName val="0"/>
          <c:showPercent val="0"/>
          <c:showBubbleSize val="0"/>
        </c:dLbls>
        <c:gapWidth val="250"/>
        <c:overlap val="100"/>
        <c:axId val="307191320"/>
        <c:axId val="30719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3.49</c:v>
                </c:pt>
                <c:pt idx="1">
                  <c:v>2.84</c:v>
                </c:pt>
                <c:pt idx="2">
                  <c:v>0.41</c:v>
                </c:pt>
                <c:pt idx="3">
                  <c:v>1.3</c:v>
                </c:pt>
                <c:pt idx="4">
                  <c:v>-10.74</c:v>
                </c:pt>
              </c:numCache>
            </c:numRef>
          </c:val>
          <c:smooth val="0"/>
          <c:extLst xmlns:c16r2="http://schemas.microsoft.com/office/drawing/2015/06/chart">
            <c:ext xmlns:c16="http://schemas.microsoft.com/office/drawing/2014/chart" uri="{C3380CC4-5D6E-409C-BE32-E72D297353CC}">
              <c16:uniqueId val="{00000002-726E-44B5-AFF6-89B76A9125C2}"/>
            </c:ext>
          </c:extLst>
        </c:ser>
        <c:dLbls>
          <c:showLegendKey val="0"/>
          <c:showVal val="0"/>
          <c:showCatName val="0"/>
          <c:showSerName val="0"/>
          <c:showPercent val="0"/>
          <c:showBubbleSize val="0"/>
        </c:dLbls>
        <c:marker val="1"/>
        <c:smooth val="0"/>
        <c:axId val="307191320"/>
        <c:axId val="307192888"/>
      </c:lineChart>
      <c:catAx>
        <c:axId val="30719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192888"/>
        <c:crosses val="autoZero"/>
        <c:auto val="1"/>
        <c:lblAlgn val="ctr"/>
        <c:lblOffset val="100"/>
        <c:tickLblSkip val="1"/>
        <c:tickMarkSkip val="1"/>
        <c:noMultiLvlLbl val="0"/>
      </c:catAx>
      <c:valAx>
        <c:axId val="30719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19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1DA-4234-B16F-353DB6B243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DA-4234-B16F-353DB6B2436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DA-4234-B16F-353DB6B2436D}"/>
            </c:ext>
          </c:extLst>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1DA-4234-B16F-353DB6B2436D}"/>
            </c:ext>
          </c:extLst>
        </c:ser>
        <c:ser>
          <c:idx val="4"/>
          <c:order val="4"/>
          <c:tx>
            <c:strRef>
              <c:f>データシート!$A$31</c:f>
              <c:strCache>
                <c:ptCount val="1"/>
                <c:pt idx="0">
                  <c:v>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1DA-4234-B16F-353DB6B2436D}"/>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0.93</c:v>
                </c:pt>
                <c:pt idx="2">
                  <c:v>#N/A</c:v>
                </c:pt>
                <c:pt idx="3">
                  <c:v>0.03</c:v>
                </c:pt>
                <c:pt idx="4">
                  <c:v>#N/A</c:v>
                </c:pt>
                <c:pt idx="5">
                  <c:v>0.56999999999999995</c:v>
                </c:pt>
                <c:pt idx="6">
                  <c:v>#N/A</c:v>
                </c:pt>
                <c:pt idx="7">
                  <c:v>0.61</c:v>
                </c:pt>
                <c:pt idx="8">
                  <c:v>#N/A</c:v>
                </c:pt>
                <c:pt idx="9">
                  <c:v>0.39</c:v>
                </c:pt>
              </c:numCache>
            </c:numRef>
          </c:val>
          <c:extLst xmlns:c16r2="http://schemas.microsoft.com/office/drawing/2015/06/chart">
            <c:ext xmlns:c16="http://schemas.microsoft.com/office/drawing/2014/chart" uri="{C3380CC4-5D6E-409C-BE32-E72D297353CC}">
              <c16:uniqueId val="{00000005-31DA-4234-B16F-353DB6B2436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0.13</c:v>
                </c:pt>
                <c:pt idx="6">
                  <c:v>#N/A</c:v>
                </c:pt>
                <c:pt idx="7">
                  <c:v>0.13</c:v>
                </c:pt>
                <c:pt idx="8">
                  <c:v>#N/A</c:v>
                </c:pt>
                <c:pt idx="9">
                  <c:v>0.49</c:v>
                </c:pt>
              </c:numCache>
            </c:numRef>
          </c:val>
          <c:extLst xmlns:c16r2="http://schemas.microsoft.com/office/drawing/2015/06/chart">
            <c:ext xmlns:c16="http://schemas.microsoft.com/office/drawing/2014/chart" uri="{C3380CC4-5D6E-409C-BE32-E72D297353CC}">
              <c16:uniqueId val="{00000006-31DA-4234-B16F-353DB6B2436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0.28999999999999998</c:v>
                </c:pt>
                <c:pt idx="8">
                  <c:v>#N/A</c:v>
                </c:pt>
                <c:pt idx="9">
                  <c:v>0.75</c:v>
                </c:pt>
              </c:numCache>
            </c:numRef>
          </c:val>
          <c:extLst xmlns:c16r2="http://schemas.microsoft.com/office/drawing/2015/06/chart">
            <c:ext xmlns:c16="http://schemas.microsoft.com/office/drawing/2014/chart" uri="{C3380CC4-5D6E-409C-BE32-E72D297353CC}">
              <c16:uniqueId val="{00000007-31DA-4234-B16F-353DB6B2436D}"/>
            </c:ext>
          </c:extLst>
        </c:ser>
        <c:ser>
          <c:idx val="8"/>
          <c:order val="8"/>
          <c:tx>
            <c:strRef>
              <c:f>データシート!$A$35</c:f>
              <c:strCache>
                <c:ptCount val="1"/>
                <c:pt idx="0">
                  <c:v>介護保険事業特別会計事業勘定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0.06</c:v>
                </c:pt>
                <c:pt idx="2">
                  <c:v>#N/A</c:v>
                </c:pt>
                <c:pt idx="3">
                  <c:v>0.15</c:v>
                </c:pt>
                <c:pt idx="4">
                  <c:v>#N/A</c:v>
                </c:pt>
                <c:pt idx="5">
                  <c:v>0.22</c:v>
                </c:pt>
                <c:pt idx="6">
                  <c:v>#N/A</c:v>
                </c:pt>
                <c:pt idx="7">
                  <c:v>0.11</c:v>
                </c:pt>
                <c:pt idx="8">
                  <c:v>#N/A</c:v>
                </c:pt>
                <c:pt idx="9">
                  <c:v>0.84</c:v>
                </c:pt>
              </c:numCache>
            </c:numRef>
          </c:val>
          <c:extLst xmlns:c16r2="http://schemas.microsoft.com/office/drawing/2015/06/chart">
            <c:ext xmlns:c16="http://schemas.microsoft.com/office/drawing/2014/chart" uri="{C3380CC4-5D6E-409C-BE32-E72D297353CC}">
              <c16:uniqueId val="{00000008-31DA-4234-B16F-353DB6B243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5.36</c:v>
                </c:pt>
                <c:pt idx="2">
                  <c:v>#N/A</c:v>
                </c:pt>
                <c:pt idx="3">
                  <c:v>5.45</c:v>
                </c:pt>
                <c:pt idx="4">
                  <c:v>#N/A</c:v>
                </c:pt>
                <c:pt idx="5">
                  <c:v>5.51</c:v>
                </c:pt>
                <c:pt idx="6">
                  <c:v>#N/A</c:v>
                </c:pt>
                <c:pt idx="7">
                  <c:v>6.89</c:v>
                </c:pt>
                <c:pt idx="8">
                  <c:v>#N/A</c:v>
                </c:pt>
                <c:pt idx="9">
                  <c:v>1.46</c:v>
                </c:pt>
              </c:numCache>
            </c:numRef>
          </c:val>
          <c:extLst xmlns:c16r2="http://schemas.microsoft.com/office/drawing/2015/06/chart">
            <c:ext xmlns:c16="http://schemas.microsoft.com/office/drawing/2014/chart" uri="{C3380CC4-5D6E-409C-BE32-E72D297353CC}">
              <c16:uniqueId val="{00000009-31DA-4234-B16F-353DB6B2436D}"/>
            </c:ext>
          </c:extLst>
        </c:ser>
        <c:dLbls>
          <c:showLegendKey val="0"/>
          <c:showVal val="0"/>
          <c:showCatName val="0"/>
          <c:showSerName val="0"/>
          <c:showPercent val="0"/>
          <c:showBubbleSize val="0"/>
        </c:dLbls>
        <c:gapWidth val="150"/>
        <c:overlap val="100"/>
        <c:axId val="307196416"/>
        <c:axId val="307191712"/>
      </c:barChart>
      <c:catAx>
        <c:axId val="3071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91712"/>
        <c:crosses val="autoZero"/>
        <c:auto val="1"/>
        <c:lblAlgn val="ctr"/>
        <c:lblOffset val="100"/>
        <c:tickLblSkip val="1"/>
        <c:tickMarkSkip val="1"/>
        <c:noMultiLvlLbl val="0"/>
      </c:catAx>
      <c:valAx>
        <c:axId val="3071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19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577</c:v>
                </c:pt>
                <c:pt idx="5">
                  <c:v>596</c:v>
                </c:pt>
                <c:pt idx="8">
                  <c:v>547</c:v>
                </c:pt>
                <c:pt idx="11">
                  <c:v>581</c:v>
                </c:pt>
                <c:pt idx="14">
                  <c:v>590</c:v>
                </c:pt>
              </c:numCache>
            </c:numRef>
          </c:val>
          <c:extLst xmlns:c16r2="http://schemas.microsoft.com/office/drawing/2015/06/chart">
            <c:ext xmlns:c16="http://schemas.microsoft.com/office/drawing/2014/chart" uri="{C3380CC4-5D6E-409C-BE32-E72D297353CC}">
              <c16:uniqueId val="{00000000-3E4C-4C94-97A5-FDED02F1AE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4C-4C94-97A5-FDED02F1AE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6</c:v>
                </c:pt>
                <c:pt idx="9">
                  <c:v>9</c:v>
                </c:pt>
                <c:pt idx="12">
                  <c:v>9</c:v>
                </c:pt>
              </c:numCache>
            </c:numRef>
          </c:val>
          <c:extLst xmlns:c16r2="http://schemas.microsoft.com/office/drawing/2015/06/chart">
            <c:ext xmlns:c16="http://schemas.microsoft.com/office/drawing/2014/chart" uri="{C3380CC4-5D6E-409C-BE32-E72D297353CC}">
              <c16:uniqueId val="{00000002-3E4C-4C94-97A5-FDED02F1AE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3-3E4C-4C94-97A5-FDED02F1AE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c:v>
                </c:pt>
                <c:pt idx="3">
                  <c:v>63</c:v>
                </c:pt>
                <c:pt idx="6">
                  <c:v>55</c:v>
                </c:pt>
                <c:pt idx="9">
                  <c:v>54</c:v>
                </c:pt>
                <c:pt idx="12">
                  <c:v>57</c:v>
                </c:pt>
              </c:numCache>
            </c:numRef>
          </c:val>
          <c:extLst xmlns:c16r2="http://schemas.microsoft.com/office/drawing/2015/06/chart">
            <c:ext xmlns:c16="http://schemas.microsoft.com/office/drawing/2014/chart" uri="{C3380CC4-5D6E-409C-BE32-E72D297353CC}">
              <c16:uniqueId val="{00000004-3E4C-4C94-97A5-FDED02F1AE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4C-4C94-97A5-FDED02F1AE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4C-4C94-97A5-FDED02F1AE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642</c:v>
                </c:pt>
                <c:pt idx="3">
                  <c:v>712</c:v>
                </c:pt>
                <c:pt idx="6">
                  <c:v>688</c:v>
                </c:pt>
                <c:pt idx="9">
                  <c:v>742</c:v>
                </c:pt>
                <c:pt idx="12">
                  <c:v>764</c:v>
                </c:pt>
              </c:numCache>
            </c:numRef>
          </c:val>
          <c:extLst xmlns:c16r2="http://schemas.microsoft.com/office/drawing/2015/06/chart">
            <c:ext xmlns:c16="http://schemas.microsoft.com/office/drawing/2014/chart" uri="{C3380CC4-5D6E-409C-BE32-E72D297353CC}">
              <c16:uniqueId val="{00000007-3E4C-4C94-97A5-FDED02F1AE34}"/>
            </c:ext>
          </c:extLst>
        </c:ser>
        <c:dLbls>
          <c:showLegendKey val="0"/>
          <c:showVal val="0"/>
          <c:showCatName val="0"/>
          <c:showSerName val="0"/>
          <c:showPercent val="0"/>
          <c:showBubbleSize val="0"/>
        </c:dLbls>
        <c:gapWidth val="100"/>
        <c:overlap val="100"/>
        <c:axId val="307193672"/>
        <c:axId val="307196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148</c:v>
                </c:pt>
                <c:pt idx="2">
                  <c:v>#N/A</c:v>
                </c:pt>
                <c:pt idx="3">
                  <c:v>#N/A</c:v>
                </c:pt>
                <c:pt idx="4">
                  <c:v>182</c:v>
                </c:pt>
                <c:pt idx="5">
                  <c:v>#N/A</c:v>
                </c:pt>
                <c:pt idx="6">
                  <c:v>#N/A</c:v>
                </c:pt>
                <c:pt idx="7">
                  <c:v>204</c:v>
                </c:pt>
                <c:pt idx="8">
                  <c:v>#N/A</c:v>
                </c:pt>
                <c:pt idx="9">
                  <c:v>#N/A</c:v>
                </c:pt>
                <c:pt idx="10">
                  <c:v>226</c:v>
                </c:pt>
                <c:pt idx="11">
                  <c:v>#N/A</c:v>
                </c:pt>
                <c:pt idx="12">
                  <c:v>#N/A</c:v>
                </c:pt>
                <c:pt idx="13">
                  <c:v>241</c:v>
                </c:pt>
                <c:pt idx="14">
                  <c:v>#N/A</c:v>
                </c:pt>
              </c:numCache>
            </c:numRef>
          </c:val>
          <c:smooth val="0"/>
          <c:extLst xmlns:c16r2="http://schemas.microsoft.com/office/drawing/2015/06/chart">
            <c:ext xmlns:c16="http://schemas.microsoft.com/office/drawing/2014/chart" uri="{C3380CC4-5D6E-409C-BE32-E72D297353CC}">
              <c16:uniqueId val="{00000008-3E4C-4C94-97A5-FDED02F1AE34}"/>
            </c:ext>
          </c:extLst>
        </c:ser>
        <c:dLbls>
          <c:showLegendKey val="0"/>
          <c:showVal val="0"/>
          <c:showCatName val="0"/>
          <c:showSerName val="0"/>
          <c:showPercent val="0"/>
          <c:showBubbleSize val="0"/>
        </c:dLbls>
        <c:marker val="1"/>
        <c:smooth val="0"/>
        <c:axId val="307193672"/>
        <c:axId val="307196024"/>
      </c:lineChart>
      <c:catAx>
        <c:axId val="30719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96024"/>
        <c:crosses val="autoZero"/>
        <c:auto val="1"/>
        <c:lblAlgn val="ctr"/>
        <c:lblOffset val="100"/>
        <c:tickLblSkip val="1"/>
        <c:tickMarkSkip val="1"/>
        <c:noMultiLvlLbl val="0"/>
      </c:catAx>
      <c:valAx>
        <c:axId val="307196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19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4096</c:v>
                </c:pt>
                <c:pt idx="5">
                  <c:v>4098</c:v>
                </c:pt>
                <c:pt idx="8">
                  <c:v>4378</c:v>
                </c:pt>
                <c:pt idx="11">
                  <c:v>4200</c:v>
                </c:pt>
                <c:pt idx="14">
                  <c:v>4046</c:v>
                </c:pt>
              </c:numCache>
            </c:numRef>
          </c:val>
          <c:extLst xmlns:c16r2="http://schemas.microsoft.com/office/drawing/2015/06/chart">
            <c:ext xmlns:c16="http://schemas.microsoft.com/office/drawing/2014/chart" uri="{C3380CC4-5D6E-409C-BE32-E72D297353CC}">
              <c16:uniqueId val="{00000000-A989-4631-AB45-2F8991E602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c:v>
                </c:pt>
                <c:pt idx="5">
                  <c:v>113</c:v>
                </c:pt>
                <c:pt idx="8">
                  <c:v>89</c:v>
                </c:pt>
                <c:pt idx="11">
                  <c:v>73</c:v>
                </c:pt>
                <c:pt idx="14">
                  <c:v>57</c:v>
                </c:pt>
              </c:numCache>
            </c:numRef>
          </c:val>
          <c:extLst xmlns:c16r2="http://schemas.microsoft.com/office/drawing/2015/06/chart">
            <c:ext xmlns:c16="http://schemas.microsoft.com/office/drawing/2014/chart" uri="{C3380CC4-5D6E-409C-BE32-E72D297353CC}">
              <c16:uniqueId val="{00000001-A989-4631-AB45-2F8991E602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5175</c:v>
                </c:pt>
                <c:pt idx="5">
                  <c:v>5440</c:v>
                </c:pt>
                <c:pt idx="8">
                  <c:v>5464</c:v>
                </c:pt>
                <c:pt idx="11">
                  <c:v>5428</c:v>
                </c:pt>
                <c:pt idx="14">
                  <c:v>5131</c:v>
                </c:pt>
              </c:numCache>
            </c:numRef>
          </c:val>
          <c:extLst xmlns:c16r2="http://schemas.microsoft.com/office/drawing/2015/06/chart">
            <c:ext xmlns:c16="http://schemas.microsoft.com/office/drawing/2014/chart" uri="{C3380CC4-5D6E-409C-BE32-E72D297353CC}">
              <c16:uniqueId val="{00000002-A989-4631-AB45-2F8991E602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89-4631-AB45-2F8991E602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89-4631-AB45-2F8991E602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89-4631-AB45-2F8991E602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619</c:v>
                </c:pt>
                <c:pt idx="3">
                  <c:v>588</c:v>
                </c:pt>
                <c:pt idx="6">
                  <c:v>592</c:v>
                </c:pt>
                <c:pt idx="9">
                  <c:v>551</c:v>
                </c:pt>
                <c:pt idx="12">
                  <c:v>654</c:v>
                </c:pt>
              </c:numCache>
            </c:numRef>
          </c:val>
          <c:extLst xmlns:c16r2="http://schemas.microsoft.com/office/drawing/2015/06/chart">
            <c:ext xmlns:c16="http://schemas.microsoft.com/office/drawing/2014/chart" uri="{C3380CC4-5D6E-409C-BE32-E72D297353CC}">
              <c16:uniqueId val="{00000006-A989-4631-AB45-2F8991E602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7</c:v>
                </c:pt>
                <c:pt idx="6">
                  <c:v>6</c:v>
                </c:pt>
                <c:pt idx="9">
                  <c:v>5</c:v>
                </c:pt>
                <c:pt idx="12">
                  <c:v>18</c:v>
                </c:pt>
              </c:numCache>
            </c:numRef>
          </c:val>
          <c:extLst xmlns:c16r2="http://schemas.microsoft.com/office/drawing/2015/06/chart">
            <c:ext xmlns:c16="http://schemas.microsoft.com/office/drawing/2014/chart" uri="{C3380CC4-5D6E-409C-BE32-E72D297353CC}">
              <c16:uniqueId val="{00000007-A989-4631-AB45-2F8991E602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468</c:v>
                </c:pt>
                <c:pt idx="3">
                  <c:v>494</c:v>
                </c:pt>
                <c:pt idx="6">
                  <c:v>492</c:v>
                </c:pt>
                <c:pt idx="9">
                  <c:v>478</c:v>
                </c:pt>
                <c:pt idx="12">
                  <c:v>528</c:v>
                </c:pt>
              </c:numCache>
            </c:numRef>
          </c:val>
          <c:extLst xmlns:c16r2="http://schemas.microsoft.com/office/drawing/2015/06/chart">
            <c:ext xmlns:c16="http://schemas.microsoft.com/office/drawing/2014/chart" uri="{C3380CC4-5D6E-409C-BE32-E72D297353CC}">
              <c16:uniqueId val="{00000008-A989-4631-AB45-2F8991E602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336</c:v>
                </c:pt>
                <c:pt idx="6">
                  <c:v>356</c:v>
                </c:pt>
                <c:pt idx="9">
                  <c:v>286</c:v>
                </c:pt>
                <c:pt idx="12">
                  <c:v>81</c:v>
                </c:pt>
              </c:numCache>
            </c:numRef>
          </c:val>
          <c:extLst xmlns:c16r2="http://schemas.microsoft.com/office/drawing/2015/06/chart">
            <c:ext xmlns:c16="http://schemas.microsoft.com/office/drawing/2014/chart" uri="{C3380CC4-5D6E-409C-BE32-E72D297353CC}">
              <c16:uniqueId val="{00000009-A989-4631-AB45-2F8991E602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4314</c:v>
                </c:pt>
                <c:pt idx="3">
                  <c:v>4271</c:v>
                </c:pt>
                <c:pt idx="6">
                  <c:v>4682</c:v>
                </c:pt>
                <c:pt idx="9">
                  <c:v>4386</c:v>
                </c:pt>
                <c:pt idx="12">
                  <c:v>3883</c:v>
                </c:pt>
              </c:numCache>
            </c:numRef>
          </c:val>
          <c:extLst xmlns:c16r2="http://schemas.microsoft.com/office/drawing/2015/06/chart">
            <c:ext xmlns:c16="http://schemas.microsoft.com/office/drawing/2014/chart" uri="{C3380CC4-5D6E-409C-BE32-E72D297353CC}">
              <c16:uniqueId val="{0000000A-A989-4631-AB45-2F8991E602A5}"/>
            </c:ext>
          </c:extLst>
        </c:ser>
        <c:dLbls>
          <c:showLegendKey val="0"/>
          <c:showVal val="0"/>
          <c:showCatName val="0"/>
          <c:showSerName val="0"/>
          <c:showPercent val="0"/>
          <c:showBubbleSize val="0"/>
        </c:dLbls>
        <c:gapWidth val="100"/>
        <c:overlap val="100"/>
        <c:axId val="307190928"/>
        <c:axId val="307189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89-4631-AB45-2F8991E602A5}"/>
            </c:ext>
          </c:extLst>
        </c:ser>
        <c:dLbls>
          <c:showLegendKey val="0"/>
          <c:showVal val="0"/>
          <c:showCatName val="0"/>
          <c:showSerName val="0"/>
          <c:showPercent val="0"/>
          <c:showBubbleSize val="0"/>
        </c:dLbls>
        <c:marker val="1"/>
        <c:smooth val="0"/>
        <c:axId val="307190928"/>
        <c:axId val="307189752"/>
      </c:lineChart>
      <c:catAx>
        <c:axId val="30719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189752"/>
        <c:crosses val="autoZero"/>
        <c:auto val="1"/>
        <c:lblAlgn val="ctr"/>
        <c:lblOffset val="100"/>
        <c:tickLblSkip val="1"/>
        <c:tickMarkSkip val="1"/>
        <c:noMultiLvlLbl val="0"/>
      </c:catAx>
      <c:valAx>
        <c:axId val="307189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19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1976</c:v>
                </c:pt>
                <c:pt idx="1">
                  <c:v>1973</c:v>
                </c:pt>
                <c:pt idx="2">
                  <c:v>1710</c:v>
                </c:pt>
              </c:numCache>
            </c:numRef>
          </c:val>
          <c:extLst xmlns:c16r2="http://schemas.microsoft.com/office/drawing/2015/06/chart">
            <c:ext xmlns:c16="http://schemas.microsoft.com/office/drawing/2014/chart" uri="{C3380CC4-5D6E-409C-BE32-E72D297353CC}">
              <c16:uniqueId val="{00000000-981E-4AE9-805C-443F0EF58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314</c:v>
                </c:pt>
                <c:pt idx="1">
                  <c:v>315</c:v>
                </c:pt>
                <c:pt idx="2">
                  <c:v>315</c:v>
                </c:pt>
              </c:numCache>
            </c:numRef>
          </c:val>
          <c:extLst xmlns:c16r2="http://schemas.microsoft.com/office/drawing/2015/06/chart">
            <c:ext xmlns:c16="http://schemas.microsoft.com/office/drawing/2014/chart" uri="{C3380CC4-5D6E-409C-BE32-E72D297353CC}">
              <c16:uniqueId val="{00000001-981E-4AE9-805C-443F0EF58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2857</c:v>
                </c:pt>
                <c:pt idx="1">
                  <c:v>2816</c:v>
                </c:pt>
                <c:pt idx="2">
                  <c:v>2761</c:v>
                </c:pt>
              </c:numCache>
            </c:numRef>
          </c:val>
          <c:extLst xmlns:c16r2="http://schemas.microsoft.com/office/drawing/2015/06/chart">
            <c:ext xmlns:c16="http://schemas.microsoft.com/office/drawing/2014/chart" uri="{C3380CC4-5D6E-409C-BE32-E72D297353CC}">
              <c16:uniqueId val="{00000002-981E-4AE9-805C-443F0EF58001}"/>
            </c:ext>
          </c:extLst>
        </c:ser>
        <c:dLbls>
          <c:showLegendKey val="0"/>
          <c:showVal val="0"/>
          <c:showCatName val="0"/>
          <c:showSerName val="0"/>
          <c:showPercent val="0"/>
          <c:showBubbleSize val="0"/>
        </c:dLbls>
        <c:gapWidth val="120"/>
        <c:overlap val="100"/>
        <c:axId val="307193280"/>
        <c:axId val="307197200"/>
      </c:barChart>
      <c:catAx>
        <c:axId val="3071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197200"/>
        <c:crosses val="autoZero"/>
        <c:auto val="1"/>
        <c:lblAlgn val="ctr"/>
        <c:lblOffset val="100"/>
        <c:tickLblSkip val="1"/>
        <c:tickMarkSkip val="1"/>
        <c:noMultiLvlLbl val="0"/>
      </c:catAx>
      <c:valAx>
        <c:axId val="307197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1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42-4C67-BE6B-45C4BAA53223}"/>
                </c:ext>
                <c:ext xmlns:c15="http://schemas.microsoft.com/office/drawing/2012/chart" uri="{CE6537A1-D6FC-4f65-9D91-7224C49458BB}">
                  <c15:dlblFieldTable>
                    <c15:dlblFTEntry>
                      <c15:txfldGUID>{61ECD92F-9840-4028-92E9-A457379C7B56}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42-4C67-BE6B-45C4BAA53223}"/>
                </c:ext>
                <c:ext xmlns:c15="http://schemas.microsoft.com/office/drawing/2012/chart" uri="{CE6537A1-D6FC-4f65-9D91-7224C49458BB}">
                  <c15:dlblFieldTable>
                    <c15:dlblFTEntry>
                      <c15:txfldGUID>{58C782E6-7872-4F2F-82B1-E6691B48BE1F}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42-4C67-BE6B-45C4BAA53223}"/>
                </c:ext>
                <c:ext xmlns:c15="http://schemas.microsoft.com/office/drawing/2012/chart" uri="{CE6537A1-D6FC-4f65-9D91-7224C49458BB}">
                  <c15:dlblFieldTable>
                    <c15:dlblFTEntry>
                      <c15:txfldGUID>{52FB8565-4A2F-4E60-A9BD-4D20A38A73C2}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42-4C67-BE6B-45C4BAA53223}"/>
                </c:ext>
                <c:ext xmlns:c15="http://schemas.microsoft.com/office/drawing/2012/chart" uri="{CE6537A1-D6FC-4f65-9D91-7224C49458BB}">
                  <c15:dlblFieldTable>
                    <c15:dlblFTEntry>
                      <c15:txfldGUID>{9B81D051-D5FA-4ECA-8EEA-E838CDC79213}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42-4C67-BE6B-45C4BAA53223}"/>
                </c:ext>
                <c:ext xmlns:c15="http://schemas.microsoft.com/office/drawing/2012/chart" uri="{CE6537A1-D6FC-4f65-9D91-7224C49458BB}">
                  <c15:dlblFieldTable>
                    <c15:dlblFTEntry>
                      <c15:txfldGUID>{E3C20B9D-D275-46AE-AF0E-305F723498BF}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42-4C67-BE6B-45C4BAA53223}"/>
                </c:ext>
                <c:ext xmlns:c15="http://schemas.microsoft.com/office/drawing/2012/chart" uri="{CE6537A1-D6FC-4f65-9D91-7224C49458BB}">
                  <c15:dlblFieldTable>
                    <c15:dlblFTEntry>
                      <c15:txfldGUID>{DF0B3564-502D-437B-8950-827BFFE3E857}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42-4C67-BE6B-45C4BAA53223}"/>
                </c:ext>
                <c:ext xmlns:c15="http://schemas.microsoft.com/office/drawing/2012/chart" uri="{CE6537A1-D6FC-4f65-9D91-7224C49458BB}">
                  <c15:dlblFieldTable>
                    <c15:dlblFTEntry>
                      <c15:txfldGUID>{51569166-E47E-43BF-9963-6CF4E39DCE97}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42-4C67-BE6B-45C4BAA53223}"/>
                </c:ext>
                <c:ext xmlns:c15="http://schemas.microsoft.com/office/drawing/2012/chart" uri="{CE6537A1-D6FC-4f65-9D91-7224C49458BB}">
                  <c15:dlblFieldTable>
                    <c15:dlblFTEntry>
                      <c15:txfldGUID>{04C715A4-49F0-48A1-B884-479FDDB2C0A3}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42-4C67-BE6B-45C4BAA53223}"/>
                </c:ext>
                <c:ext xmlns:c15="http://schemas.microsoft.com/office/drawing/2012/chart" uri="{CE6537A1-D6FC-4f65-9D91-7224C49458BB}">
                  <c15:dlblFieldTable>
                    <c15:dlblFTEntry>
                      <c15:txfldGUID>{C992E8F9-415B-4DA2-85B4-D23AD8D98861}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61.8</c:v>
                </c:pt>
                <c:pt idx="24">
                  <c:v>62.3</c:v>
                </c:pt>
                <c:pt idx="32">
                  <c:v>64.2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842-4C67-BE6B-45C4BAA532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42-4C67-BE6B-45C4BAA53223}"/>
                </c:ext>
                <c:ext xmlns:c15="http://schemas.microsoft.com/office/drawing/2012/chart" uri="{CE6537A1-D6FC-4f65-9D91-7224C49458BB}">
                  <c15:dlblFieldTable>
                    <c15:dlblFTEntry>
                      <c15:txfldGUID>{0E8A4946-39DC-48FF-A08E-48F37A35885C}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42-4C67-BE6B-45C4BAA53223}"/>
                </c:ext>
                <c:ext xmlns:c15="http://schemas.microsoft.com/office/drawing/2012/chart" uri="{CE6537A1-D6FC-4f65-9D91-7224C49458BB}">
                  <c15:dlblFieldTable>
                    <c15:dlblFTEntry>
                      <c15:txfldGUID>{46A2DE5D-A03D-4014-BE9B-71AE138FD6AA}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42-4C67-BE6B-45C4BAA53223}"/>
                </c:ext>
                <c:ext xmlns:c15="http://schemas.microsoft.com/office/drawing/2012/chart" uri="{CE6537A1-D6FC-4f65-9D91-7224C49458BB}">
                  <c15:dlblFieldTable>
                    <c15:dlblFTEntry>
                      <c15:txfldGUID>{494D14FF-E37A-43CE-9D0D-F05C97725EE6}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42-4C67-BE6B-45C4BAA53223}"/>
                </c:ext>
                <c:ext xmlns:c15="http://schemas.microsoft.com/office/drawing/2012/chart" uri="{CE6537A1-D6FC-4f65-9D91-7224C49458BB}">
                  <c15:dlblFieldTable>
                    <c15:dlblFTEntry>
                      <c15:txfldGUID>{9AC7DEB6-50AF-4DFA-B151-1D13789EA363}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42-4C67-BE6B-45C4BAA53223}"/>
                </c:ext>
                <c:ext xmlns:c15="http://schemas.microsoft.com/office/drawing/2012/chart" uri="{CE6537A1-D6FC-4f65-9D91-7224C49458BB}">
                  <c15:dlblFieldTable>
                    <c15:dlblFTEntry>
                      <c15:txfldGUID>{150D4A4B-EE16-46B2-ABBB-7AFBF8A82778}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42-4C67-BE6B-45C4BAA53223}"/>
                </c:ext>
                <c:ext xmlns:c15="http://schemas.microsoft.com/office/drawing/2012/chart" uri="{CE6537A1-D6FC-4f65-9D91-7224C49458BB}">
                  <c15:dlblFieldTable>
                    <c15:dlblFTEntry>
                      <c15:txfldGUID>{CADF4F18-57AA-4ECE-BB6E-811432375716}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42-4C67-BE6B-45C4BAA53223}"/>
                </c:ext>
                <c:ext xmlns:c15="http://schemas.microsoft.com/office/drawing/2012/chart" uri="{CE6537A1-D6FC-4f65-9D91-7224C49458BB}">
                  <c15:dlblFieldTable>
                    <c15:dlblFTEntry>
                      <c15:txfldGUID>{11B2FD89-D506-4F77-A31F-90862D08EE71}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42-4C67-BE6B-45C4BAA53223}"/>
                </c:ext>
                <c:ext xmlns:c15="http://schemas.microsoft.com/office/drawing/2012/chart" uri="{CE6537A1-D6FC-4f65-9D91-7224C49458BB}">
                  <c15:dlblFieldTable>
                    <c15:dlblFTEntry>
                      <c15:txfldGUID>{3F96EA63-FE6E-4047-98FB-C20A5EB10291}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42-4C67-BE6B-45C4BAA53223}"/>
                </c:ext>
                <c:ext xmlns:c15="http://schemas.microsoft.com/office/drawing/2012/chart" uri="{CE6537A1-D6FC-4f65-9D91-7224C49458BB}">
                  <c15:dlblFieldTable>
                    <c15:dlblFTEntry>
                      <c15:txfldGUID>{FDD51909-F790-4DC2-A61C-1F47146EC24B}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842-4C67-BE6B-45C4BAA53223}"/>
            </c:ext>
          </c:extLst>
        </c:ser>
        <c:dLbls>
          <c:showLegendKey val="0"/>
          <c:showVal val="1"/>
          <c:showCatName val="0"/>
          <c:showSerName val="0"/>
          <c:showPercent val="0"/>
          <c:showBubbleSize val="0"/>
        </c:dLbls>
        <c:axId val="307190536"/>
        <c:axId val="479362112"/>
      </c:scatterChart>
      <c:valAx>
        <c:axId val="307190536"/>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362112"/>
        <c:crosses val="autoZero"/>
        <c:crossBetween val="midCat"/>
      </c:valAx>
      <c:valAx>
        <c:axId val="479362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190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2F-4ABC-B58B-73B5E20E40A3}"/>
                </c:ext>
                <c:ext xmlns:c15="http://schemas.microsoft.com/office/drawing/2012/chart" uri="{CE6537A1-D6FC-4f65-9D91-7224C49458BB}">
                  <c15:dlblFieldTable>
                    <c15:dlblFTEntry>
                      <c15:txfldGUID>{267E810B-292E-44DE-9F90-F89C800AC299}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2F-4ABC-B58B-73B5E20E40A3}"/>
                </c:ext>
                <c:ext xmlns:c15="http://schemas.microsoft.com/office/drawing/2012/chart" uri="{CE6537A1-D6FC-4f65-9D91-7224C49458BB}">
                  <c15:dlblFieldTable>
                    <c15:dlblFTEntry>
                      <c15:txfldGUID>{BB52F2A6-EF26-446A-8B47-66CF4644E71B}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2F-4ABC-B58B-73B5E20E40A3}"/>
                </c:ext>
                <c:ext xmlns:c15="http://schemas.microsoft.com/office/drawing/2012/chart" uri="{CE6537A1-D6FC-4f65-9D91-7224C49458BB}">
                  <c15:dlblFieldTable>
                    <c15:dlblFTEntry>
                      <c15:txfldGUID>{53992DB6-E5AD-4F09-8B82-5244317A05F4}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2F-4ABC-B58B-73B5E20E40A3}"/>
                </c:ext>
                <c:ext xmlns:c15="http://schemas.microsoft.com/office/drawing/2012/chart" uri="{CE6537A1-D6FC-4f65-9D91-7224C49458BB}">
                  <c15:dlblFieldTable>
                    <c15:dlblFTEntry>
                      <c15:txfldGUID>{7D2B7CF1-6770-45D1-BB17-F13EDAF61013}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2F-4ABC-B58B-73B5E20E40A3}"/>
                </c:ext>
                <c:ext xmlns:c15="http://schemas.microsoft.com/office/drawing/2012/chart" uri="{CE6537A1-D6FC-4f65-9D91-7224C49458BB}">
                  <c15:dlblFieldTable>
                    <c15:dlblFTEntry>
                      <c15:txfldGUID>{F59A5C32-67E0-47FE-A99C-B5780D64414C}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2F-4ABC-B58B-73B5E20E40A3}"/>
                </c:ext>
                <c:ext xmlns:c15="http://schemas.microsoft.com/office/drawing/2012/chart" uri="{CE6537A1-D6FC-4f65-9D91-7224C49458BB}">
                  <c15:dlblFieldTable>
                    <c15:dlblFTEntry>
                      <c15:txfldGUID>{0CE92BCD-0E83-4756-843F-05B12D0B20B9}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2F-4ABC-B58B-73B5E20E40A3}"/>
                </c:ext>
                <c:ext xmlns:c15="http://schemas.microsoft.com/office/drawing/2012/chart" uri="{CE6537A1-D6FC-4f65-9D91-7224C49458BB}">
                  <c15:dlblFieldTable>
                    <c15:dlblFTEntry>
                      <c15:txfldGUID>{5E43DC6A-C005-44E3-B19E-386BF0DC5A40}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2F-4ABC-B58B-73B5E20E40A3}"/>
                </c:ext>
                <c:ext xmlns:c15="http://schemas.microsoft.com/office/drawing/2012/chart" uri="{CE6537A1-D6FC-4f65-9D91-7224C49458BB}">
                  <c15:dlblFieldTable>
                    <c15:dlblFTEntry>
                      <c15:txfldGUID>{2BEB9ACE-CDAA-4432-8582-97ED03E2BB5D}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2F-4ABC-B58B-73B5E20E40A3}"/>
                </c:ext>
                <c:ext xmlns:c15="http://schemas.microsoft.com/office/drawing/2012/chart" uri="{CE6537A1-D6FC-4f65-9D91-7224C49458BB}">
                  <c15:dlblFieldTable>
                    <c15:dlblFTEntry>
                      <c15:txfldGUID>{A3FEDC41-DFCE-4AD5-923F-8B3F21D7544A}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7.2</c:v>
                </c:pt>
                <c:pt idx="16">
                  <c:v>7.7</c:v>
                </c:pt>
                <c:pt idx="24">
                  <c:v>9</c:v>
                </c:pt>
                <c:pt idx="32">
                  <c:v>9.9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C2F-4ABC-B58B-73B5E20E40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2F-4ABC-B58B-73B5E20E40A3}"/>
                </c:ext>
                <c:ext xmlns:c15="http://schemas.microsoft.com/office/drawing/2012/chart" uri="{CE6537A1-D6FC-4f65-9D91-7224C49458BB}">
                  <c15:dlblFieldTable>
                    <c15:dlblFTEntry>
                      <c15:txfldGUID>{3E986EDC-FA20-466D-8E1E-6902DC576D6B}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2F-4ABC-B58B-73B5E20E40A3}"/>
                </c:ext>
                <c:ext xmlns:c15="http://schemas.microsoft.com/office/drawing/2012/chart" uri="{CE6537A1-D6FC-4f65-9D91-7224C49458BB}">
                  <c15:dlblFieldTable>
                    <c15:dlblFTEntry>
                      <c15:txfldGUID>{EEA14C4B-E03A-49EB-B18E-4FA65891DF78}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2F-4ABC-B58B-73B5E20E40A3}"/>
                </c:ext>
                <c:ext xmlns:c15="http://schemas.microsoft.com/office/drawing/2012/chart" uri="{CE6537A1-D6FC-4f65-9D91-7224C49458BB}">
                  <c15:dlblFieldTable>
                    <c15:dlblFTEntry>
                      <c15:txfldGUID>{4CCB993D-5423-4329-8C29-A8E8CD4A4CCA}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2F-4ABC-B58B-73B5E20E40A3}"/>
                </c:ext>
                <c:ext xmlns:c15="http://schemas.microsoft.com/office/drawing/2012/chart" uri="{CE6537A1-D6FC-4f65-9D91-7224C49458BB}">
                  <c15:dlblFieldTable>
                    <c15:dlblFTEntry>
                      <c15:txfldGUID>{E61D3CD6-0F80-4B08-8CCE-CC8DEBBF0C92}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2F-4ABC-B58B-73B5E20E40A3}"/>
                </c:ext>
                <c:ext xmlns:c15="http://schemas.microsoft.com/office/drawing/2012/chart" uri="{CE6537A1-D6FC-4f65-9D91-7224C49458BB}">
                  <c15:dlblFieldTable>
                    <c15:dlblFTEntry>
                      <c15:txfldGUID>{556F7836-8543-4995-9412-767D83B1DC39}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2F-4ABC-B58B-73B5E20E40A3}"/>
                </c:ext>
                <c:ext xmlns:c15="http://schemas.microsoft.com/office/drawing/2012/chart" uri="{CE6537A1-D6FC-4f65-9D91-7224C49458BB}">
                  <c15:dlblFieldTable>
                    <c15:dlblFTEntry>
                      <c15:txfldGUID>{2F44F533-3E80-449C-A633-14D3847B44FA}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2F-4ABC-B58B-73B5E20E40A3}"/>
                </c:ext>
                <c:ext xmlns:c15="http://schemas.microsoft.com/office/drawing/2012/chart" uri="{CE6537A1-D6FC-4f65-9D91-7224C49458BB}">
                  <c15:dlblFieldTable>
                    <c15:dlblFTEntry>
                      <c15:txfldGUID>{F1623268-0AE5-4E48-AC07-880A6EDE6A9C}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2F-4ABC-B58B-73B5E20E40A3}"/>
                </c:ext>
                <c:ext xmlns:c15="http://schemas.microsoft.com/office/drawing/2012/chart" uri="{CE6537A1-D6FC-4f65-9D91-7224C49458BB}">
                  <c15:dlblFieldTable>
                    <c15:dlblFTEntry>
                      <c15:txfldGUID>{F8F2014E-40A1-4E88-AA53-95B1CB1C4851}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2F-4ABC-B58B-73B5E20E40A3}"/>
                </c:ext>
                <c:ext xmlns:c15="http://schemas.microsoft.com/office/drawing/2012/chart" uri="{CE6537A1-D6FC-4f65-9D91-7224C49458BB}">
                  <c15:dlblFieldTable>
                    <c15:dlblFTEntry>
                      <c15:txfldGUID>{ACCF95BD-52A9-4D89-9D0D-910BB9EB2DB3}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C2F-4ABC-B58B-73B5E20E40A3}"/>
            </c:ext>
          </c:extLst>
        </c:ser>
        <c:dLbls>
          <c:showLegendKey val="0"/>
          <c:showVal val="1"/>
          <c:showCatName val="0"/>
          <c:showSerName val="0"/>
          <c:showPercent val="0"/>
          <c:showBubbleSize val="0"/>
        </c:dLbls>
        <c:axId val="479360936"/>
        <c:axId val="479366032"/>
      </c:scatterChart>
      <c:valAx>
        <c:axId val="47936093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366032"/>
        <c:crosses val="autoZero"/>
        <c:crossBetween val="midCat"/>
      </c:valAx>
      <c:valAx>
        <c:axId val="479366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9360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公債費の元利償還額が年々増加しているため、実質公債費比率が上昇傾向にある。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が元利償還金のピークであり、今後は元利償還額が６億８千万円程度で平準化していく。そのため、実質公債費比率も減少傾向となるが、今後も地方債発行を抑え、財政健全化を図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満期一括償還による借入は行っていない。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多く、将来負担額は発生していない。しかし、今後の財政運営によっては基金残高の減少などが見込まれることから、公共施設の建替えや大規模改修の予定年度までに可能な限り基金に積み立てを行い備え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将来負担とならないように引き続き財政運営を行っていかなければならない。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北海道更別村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・基金全体としては、令和元年度で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百万円減少した。減額した理由は財政調整基金を北海道備荒資金組合への超過納付分積立で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百万円、繰上償還の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百万円の財源としたため、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大幅に基金残高が減少している。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をベースにしたシミュレーションでは、基金残高は大きく目減りすることが見込まれる。地方債残高は順調に減ってきており、基金残高と双方を考慮しバランスとれた財政運営を図っていく必要がある。余剰が発生した場合には、繰入した基金分の補填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林野基金、公共施設等整備基金、ふるさと創生事業基金、農業振興基金、福祉基金、協働のまちづくり基金、こども夢基金、寄付金管理基金がある。それぞれの目的に沿って、毎年度事業を行う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・寄付金管理基金の使途としては、ふるさと納税等寄付金関係を一度基金に積み立て、翌年度に全額を寄付の趣旨に沿った事業へ充当している。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は、行政と住民が協働、連携し公益的な事業を実施することにより、地域や村の課題を共有し課題解決を通じて地域の活性化につながる新たな取り組みを支援するための助成金の原資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公営住宅の長寿命化や建て替えの財源として活用してきたが、これから更に公共施設の大規模改修などへの充当を予定していることから、繰入額分を無くすために同額の積立を行った。また、農業振興基金については、道営事業の村負担分などに充当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百万円減少している。ふるさと創生基金については、村内で新規出店などの村の活性化事業を行う場合に基金事業として積み立てしたものであり、事業施行により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今後も事業を予定している基金（公共施設等整備基金や農業振興基金）については、積増しをして単年度に係る経費の平準化を図りたい。また、財政調整基金残高を減少させ、特定目的基金にシフトさせることにより、使途の明確化と事業の継続性を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百万円減額となっている。繰越金の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を積立てているが、令和元年度は、北海道備荒資金組合への積立金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百万円の財源としたため、大幅に基金残高が減少している。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を積み立てているため、毎年度増加してきたが、令和元年度は上記増減理由により残高が減少した。今後については、その他特定目的基金の減少が見込まれることから、財政調整基金から特定目的基金にシフトしていき、基金の使途を明確に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・繰上償還用に減債基金を確保してきていたが、利率の高い償還可能な起債がほとんど無くなってしまったため、減債基金のあり方も検討していく。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有形固定資産減価償却率は、類似団体より高い比率であり、令和３年度までに各公共施設の個別施設計画を策定し、総合管理計画の改訂を予定している。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今後は、改訂した総合管理計画に基づき老朽化した公共施設の解体や、類似施設の統廃合を進めて、適切に管理をしていかなければならない。</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2" name="楕円 91"/>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3" name="有形固定資産減価償却率該当値テキスト"/>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4" name="楕円 93"/>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58329</xdr:rowOff>
    </xdr:to>
    <xdr:cxnSp macro="">
      <xdr:nvCxnSpPr>
        <xdr:cNvPr id="95" name="直線コネクタ 94"/>
        <xdr:cNvCxnSpPr/>
      </xdr:nvCxnSpPr>
      <xdr:spPr>
        <a:xfrm>
          <a:off x="4051300" y="625765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96" name="楕円 95"/>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31</xdr:row>
      <xdr:rowOff>171178</xdr:rowOff>
    </xdr:to>
    <xdr:cxnSp macro="">
      <xdr:nvCxnSpPr>
        <xdr:cNvPr id="97" name="直線コネクタ 96"/>
        <xdr:cNvCxnSpPr/>
      </xdr:nvCxnSpPr>
      <xdr:spPr>
        <a:xfrm>
          <a:off x="3289300" y="624223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98" name="楕円 97"/>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31</xdr:row>
      <xdr:rowOff>155756</xdr:rowOff>
    </xdr:to>
    <xdr:cxnSp macro="">
      <xdr:nvCxnSpPr>
        <xdr:cNvPr id="99" name="直線コネクタ 98"/>
        <xdr:cNvCxnSpPr/>
      </xdr:nvCxnSpPr>
      <xdr:spPr>
        <a:xfrm>
          <a:off x="2527300" y="622989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4"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105" name="n_2mainValue有形固定資産減価償却率"/>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106" name="n_3mainValue有形固定資産減価償却率"/>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債務償還比率については、類似団体より大幅に低くなっており、令和元年度においては、将来負担額より充当可能基金残高が多いため、比率が発生しなくなった。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引き続き、財政の健全化に努めていきたい。</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6386</xdr:rowOff>
    </xdr:from>
    <xdr:to>
      <xdr:col>72</xdr:col>
      <xdr:colOff>123825</xdr:colOff>
      <xdr:row>26</xdr:row>
      <xdr:rowOff>107986</xdr:rowOff>
    </xdr:to>
    <xdr:sp macro="" textlink="">
      <xdr:nvSpPr>
        <xdr:cNvPr id="153" name="楕円 152"/>
        <xdr:cNvSpPr/>
      </xdr:nvSpPr>
      <xdr:spPr>
        <a:xfrm>
          <a:off x="14033500" y="52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54347</xdr:rowOff>
    </xdr:from>
    <xdr:to>
      <xdr:col>68</xdr:col>
      <xdr:colOff>123825</xdr:colOff>
      <xdr:row>26</xdr:row>
      <xdr:rowOff>155947</xdr:rowOff>
    </xdr:to>
    <xdr:sp macro="" textlink="">
      <xdr:nvSpPr>
        <xdr:cNvPr id="154" name="楕円 153"/>
        <xdr:cNvSpPr/>
      </xdr:nvSpPr>
      <xdr:spPr>
        <a:xfrm>
          <a:off x="13271500" y="52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57186</xdr:rowOff>
    </xdr:from>
    <xdr:to>
      <xdr:col>72</xdr:col>
      <xdr:colOff>73025</xdr:colOff>
      <xdr:row>26</xdr:row>
      <xdr:rowOff>105147</xdr:rowOff>
    </xdr:to>
    <xdr:cxnSp macro="">
      <xdr:nvCxnSpPr>
        <xdr:cNvPr id="155" name="直線コネクタ 154"/>
        <xdr:cNvCxnSpPr/>
      </xdr:nvCxnSpPr>
      <xdr:spPr>
        <a:xfrm flipV="1">
          <a:off x="13322300" y="5286411"/>
          <a:ext cx="762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25</xdr:row>
      <xdr:rowOff>168275</xdr:rowOff>
    </xdr:from>
    <xdr:to>
      <xdr:col>64</xdr:col>
      <xdr:colOff>123825</xdr:colOff>
      <xdr:row>26</xdr:row>
      <xdr:rowOff>98425</xdr:rowOff>
    </xdr:to>
    <xdr:sp macro="" textlink="">
      <xdr:nvSpPr>
        <xdr:cNvPr id="156" name="楕円 155"/>
        <xdr:cNvSpPr/>
      </xdr:nvSpPr>
      <xdr:spPr>
        <a:xfrm>
          <a:off x="12509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47625</xdr:rowOff>
    </xdr:from>
    <xdr:to>
      <xdr:col>68</xdr:col>
      <xdr:colOff>73025</xdr:colOff>
      <xdr:row>26</xdr:row>
      <xdr:rowOff>105147</xdr:rowOff>
    </xdr:to>
    <xdr:cxnSp macro="">
      <xdr:nvCxnSpPr>
        <xdr:cNvPr id="157" name="直線コネクタ 156"/>
        <xdr:cNvCxnSpPr/>
      </xdr:nvCxnSpPr>
      <xdr:spPr>
        <a:xfrm>
          <a:off x="12560300" y="5276850"/>
          <a:ext cx="7620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25</xdr:row>
      <xdr:rowOff>168429</xdr:rowOff>
    </xdr:from>
    <xdr:to>
      <xdr:col>60</xdr:col>
      <xdr:colOff>123825</xdr:colOff>
      <xdr:row>26</xdr:row>
      <xdr:rowOff>98579</xdr:rowOff>
    </xdr:to>
    <xdr:sp macro="" textlink="">
      <xdr:nvSpPr>
        <xdr:cNvPr id="158" name="楕円 157"/>
        <xdr:cNvSpPr/>
      </xdr:nvSpPr>
      <xdr:spPr>
        <a:xfrm>
          <a:off x="11747500" y="52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47625</xdr:rowOff>
    </xdr:from>
    <xdr:to>
      <xdr:col>64</xdr:col>
      <xdr:colOff>73025</xdr:colOff>
      <xdr:row>26</xdr:row>
      <xdr:rowOff>47779</xdr:rowOff>
    </xdr:to>
    <xdr:cxnSp macro="">
      <xdr:nvCxnSpPr>
        <xdr:cNvPr id="159" name="直線コネクタ 158"/>
        <xdr:cNvCxnSpPr/>
      </xdr:nvCxnSpPr>
      <xdr:spPr>
        <a:xfrm flipV="1">
          <a:off x="11798300" y="5276850"/>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0"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1"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2"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3"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124513</xdr:rowOff>
    </xdr:from>
    <xdr:ext cx="405111" cy="259045"/>
    <xdr:sp macro="" textlink="">
      <xdr:nvSpPr>
        <xdr:cNvPr id="164" name="n_1mainValue債務償還比率"/>
        <xdr:cNvSpPr txBox="1"/>
      </xdr:nvSpPr>
      <xdr:spPr>
        <a:xfrm>
          <a:off x="13869044" y="501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1024</xdr:rowOff>
    </xdr:from>
    <xdr:ext cx="405111" cy="259045"/>
    <xdr:sp macro="" textlink="">
      <xdr:nvSpPr>
        <xdr:cNvPr id="165" name="n_2mainValue債務償還比率"/>
        <xdr:cNvSpPr txBox="1"/>
      </xdr:nvSpPr>
      <xdr:spPr>
        <a:xfrm>
          <a:off x="13119744" y="50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114952</xdr:rowOff>
    </xdr:from>
    <xdr:ext cx="405111" cy="259045"/>
    <xdr:sp macro="" textlink="">
      <xdr:nvSpPr>
        <xdr:cNvPr id="166" name="n_3mainValue債務償還比率"/>
        <xdr:cNvSpPr txBox="1"/>
      </xdr:nvSpPr>
      <xdr:spPr>
        <a:xfrm>
          <a:off x="12357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115106</xdr:rowOff>
    </xdr:from>
    <xdr:ext cx="405111" cy="259045"/>
    <xdr:sp macro="" textlink="">
      <xdr:nvSpPr>
        <xdr:cNvPr id="167" name="n_4mainValue債務償還比率"/>
        <xdr:cNvSpPr txBox="1"/>
      </xdr:nvSpPr>
      <xdr:spPr>
        <a:xfrm>
          <a:off x="11595744" y="500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4" name="楕円 73"/>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5"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129903</xdr:rowOff>
    </xdr:from>
    <xdr:to>
      <xdr:col>20</xdr:col>
      <xdr:colOff>38100</xdr:colOff>
      <xdr:row>40</xdr:row>
      <xdr:rowOff>60053</xdr:rowOff>
    </xdr:to>
    <xdr:sp macro="" textlink="">
      <xdr:nvSpPr>
        <xdr:cNvPr id="76" name="楕円 75"/>
        <xdr:cNvSpPr/>
      </xdr:nvSpPr>
      <xdr:spPr>
        <a:xfrm>
          <a:off x="3746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9253</xdr:rowOff>
    </xdr:from>
    <xdr:to>
      <xdr:col>24</xdr:col>
      <xdr:colOff>63500</xdr:colOff>
      <xdr:row>40</xdr:row>
      <xdr:rowOff>30480</xdr:rowOff>
    </xdr:to>
    <xdr:cxnSp macro="">
      <xdr:nvCxnSpPr>
        <xdr:cNvPr id="77" name="直線コネクタ 76"/>
        <xdr:cNvCxnSpPr/>
      </xdr:nvCxnSpPr>
      <xdr:spPr>
        <a:xfrm>
          <a:off x="3797300" y="68672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8" name="楕円 77"/>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9253</xdr:rowOff>
    </xdr:to>
    <xdr:cxnSp macro="">
      <xdr:nvCxnSpPr>
        <xdr:cNvPr id="79" name="直線コネクタ 78"/>
        <xdr:cNvCxnSpPr/>
      </xdr:nvCxnSpPr>
      <xdr:spPr>
        <a:xfrm>
          <a:off x="2908300" y="685419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39</xdr:row>
      <xdr:rowOff>167640</xdr:rowOff>
    </xdr:to>
    <xdr:cxnSp macro="">
      <xdr:nvCxnSpPr>
        <xdr:cNvPr id="81" name="直線コネクタ 80"/>
        <xdr:cNvCxnSpPr/>
      </xdr:nvCxnSpPr>
      <xdr:spPr>
        <a:xfrm>
          <a:off x="2019300" y="68411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51180</xdr:rowOff>
    </xdr:from>
    <xdr:ext cx="405111" cy="259045"/>
    <xdr:sp macro="" textlink="">
      <xdr:nvSpPr>
        <xdr:cNvPr id="86" name="n_1mainValue【道路】&#10;有形固定資産減価償却率"/>
        <xdr:cNvSpPr txBox="1"/>
      </xdr:nvSpPr>
      <xdr:spPr>
        <a:xfrm>
          <a:off x="3582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7" name="n_2mainValue【道路】&#10;有形固定資産減価償却率"/>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88" name="n_3mainValue【道路】&#10;有形固定資産減価償却率"/>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23975</xdr:rowOff>
    </xdr:from>
    <xdr:to>
      <xdr:col>55</xdr:col>
      <xdr:colOff>50800</xdr:colOff>
      <xdr:row>41</xdr:row>
      <xdr:rowOff>125575</xdr:rowOff>
    </xdr:to>
    <xdr:sp macro="" textlink="">
      <xdr:nvSpPr>
        <xdr:cNvPr id="128" name="楕円 127"/>
        <xdr:cNvSpPr/>
      </xdr:nvSpPr>
      <xdr:spPr>
        <a:xfrm>
          <a:off x="10426700" y="70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2402</xdr:rowOff>
    </xdr:from>
    <xdr:ext cx="534377" cy="259045"/>
    <xdr:sp macro="" textlink="">
      <xdr:nvSpPr>
        <xdr:cNvPr id="129" name="【道路】&#10;一人当たり延長該当値テキスト"/>
        <xdr:cNvSpPr txBox="1"/>
      </xdr:nvSpPr>
      <xdr:spPr>
        <a:xfrm>
          <a:off x="10515600" y="70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25771</xdr:rowOff>
    </xdr:from>
    <xdr:to>
      <xdr:col>50</xdr:col>
      <xdr:colOff>165100</xdr:colOff>
      <xdr:row>41</xdr:row>
      <xdr:rowOff>127371</xdr:rowOff>
    </xdr:to>
    <xdr:sp macro="" textlink="">
      <xdr:nvSpPr>
        <xdr:cNvPr id="130" name="楕円 129"/>
        <xdr:cNvSpPr/>
      </xdr:nvSpPr>
      <xdr:spPr>
        <a:xfrm>
          <a:off x="9588500" y="70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74775</xdr:rowOff>
    </xdr:from>
    <xdr:to>
      <xdr:col>55</xdr:col>
      <xdr:colOff>0</xdr:colOff>
      <xdr:row>41</xdr:row>
      <xdr:rowOff>76571</xdr:rowOff>
    </xdr:to>
    <xdr:cxnSp macro="">
      <xdr:nvCxnSpPr>
        <xdr:cNvPr id="131" name="直線コネクタ 130"/>
        <xdr:cNvCxnSpPr/>
      </xdr:nvCxnSpPr>
      <xdr:spPr>
        <a:xfrm flipV="1">
          <a:off x="9639300" y="7104225"/>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30182</xdr:rowOff>
    </xdr:from>
    <xdr:to>
      <xdr:col>46</xdr:col>
      <xdr:colOff>38100</xdr:colOff>
      <xdr:row>41</xdr:row>
      <xdr:rowOff>131782</xdr:rowOff>
    </xdr:to>
    <xdr:sp macro="" textlink="">
      <xdr:nvSpPr>
        <xdr:cNvPr id="132" name="楕円 131"/>
        <xdr:cNvSpPr/>
      </xdr:nvSpPr>
      <xdr:spPr>
        <a:xfrm>
          <a:off x="8699500" y="7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76571</xdr:rowOff>
    </xdr:from>
    <xdr:to>
      <xdr:col>50</xdr:col>
      <xdr:colOff>114300</xdr:colOff>
      <xdr:row>41</xdr:row>
      <xdr:rowOff>80982</xdr:rowOff>
    </xdr:to>
    <xdr:cxnSp macro="">
      <xdr:nvCxnSpPr>
        <xdr:cNvPr id="133" name="直線コネクタ 132"/>
        <xdr:cNvCxnSpPr/>
      </xdr:nvCxnSpPr>
      <xdr:spPr>
        <a:xfrm flipV="1">
          <a:off x="8750300" y="7106021"/>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33493</xdr:rowOff>
    </xdr:from>
    <xdr:to>
      <xdr:col>41</xdr:col>
      <xdr:colOff>101600</xdr:colOff>
      <xdr:row>41</xdr:row>
      <xdr:rowOff>135093</xdr:rowOff>
    </xdr:to>
    <xdr:sp macro="" textlink="">
      <xdr:nvSpPr>
        <xdr:cNvPr id="134" name="楕円 133"/>
        <xdr:cNvSpPr/>
      </xdr:nvSpPr>
      <xdr:spPr>
        <a:xfrm>
          <a:off x="7810500" y="70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80982</xdr:rowOff>
    </xdr:from>
    <xdr:to>
      <xdr:col>45</xdr:col>
      <xdr:colOff>177800</xdr:colOff>
      <xdr:row>41</xdr:row>
      <xdr:rowOff>84293</xdr:rowOff>
    </xdr:to>
    <xdr:cxnSp macro="">
      <xdr:nvCxnSpPr>
        <xdr:cNvPr id="135" name="直線コネクタ 134"/>
        <xdr:cNvCxnSpPr/>
      </xdr:nvCxnSpPr>
      <xdr:spPr>
        <a:xfrm flipV="1">
          <a:off x="7861300" y="7110432"/>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118498</xdr:rowOff>
    </xdr:from>
    <xdr:ext cx="534377" cy="259045"/>
    <xdr:sp macro="" textlink="">
      <xdr:nvSpPr>
        <xdr:cNvPr id="140" name="n_1mainValue【道路】&#10;一人当たり延長"/>
        <xdr:cNvSpPr txBox="1"/>
      </xdr:nvSpPr>
      <xdr:spPr>
        <a:xfrm>
          <a:off x="9359411" y="71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122909</xdr:rowOff>
    </xdr:from>
    <xdr:ext cx="534377" cy="259045"/>
    <xdr:sp macro="" textlink="">
      <xdr:nvSpPr>
        <xdr:cNvPr id="141" name="n_2mainValue【道路】&#10;一人当たり延長"/>
        <xdr:cNvSpPr txBox="1"/>
      </xdr:nvSpPr>
      <xdr:spPr>
        <a:xfrm>
          <a:off x="8483111" y="71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126220</xdr:rowOff>
    </xdr:from>
    <xdr:ext cx="534377" cy="259045"/>
    <xdr:sp macro="" textlink="">
      <xdr:nvSpPr>
        <xdr:cNvPr id="142" name="n_3mainValue【道路】&#10;一人当たり延長"/>
        <xdr:cNvSpPr txBox="1"/>
      </xdr:nvSpPr>
      <xdr:spPr>
        <a:xfrm>
          <a:off x="7594111" y="71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4" name="楕円 183"/>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85"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6" name="楕円 185"/>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11430</xdr:rowOff>
    </xdr:to>
    <xdr:cxnSp macro="">
      <xdr:nvCxnSpPr>
        <xdr:cNvPr id="187" name="直線コネクタ 186"/>
        <xdr:cNvCxnSpPr/>
      </xdr:nvCxnSpPr>
      <xdr:spPr>
        <a:xfrm flipV="1">
          <a:off x="3797300" y="102837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88" name="楕円 187"/>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60</xdr:row>
      <xdr:rowOff>11430</xdr:rowOff>
    </xdr:to>
    <xdr:cxnSp macro="">
      <xdr:nvCxnSpPr>
        <xdr:cNvPr id="189" name="直線コネクタ 188"/>
        <xdr:cNvCxnSpPr/>
      </xdr:nvCxnSpPr>
      <xdr:spPr>
        <a:xfrm>
          <a:off x="2908300" y="1026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0" name="楕円 189"/>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146957</xdr:rowOff>
    </xdr:to>
    <xdr:cxnSp macro="">
      <xdr:nvCxnSpPr>
        <xdr:cNvPr id="191" name="直線コネクタ 190"/>
        <xdr:cNvCxnSpPr/>
      </xdr:nvCxnSpPr>
      <xdr:spPr>
        <a:xfrm>
          <a:off x="2019300" y="102510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96" name="n_1mainValue【橋りょう・トンネ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42834</xdr:rowOff>
    </xdr:from>
    <xdr:ext cx="405111" cy="259045"/>
    <xdr:sp macro="" textlink="">
      <xdr:nvSpPr>
        <xdr:cNvPr id="197" name="n_2mainValue【橋りょう・トンネル】&#10;有形固定資産減価償却率"/>
        <xdr:cNvSpPr txBox="1"/>
      </xdr:nvSpPr>
      <xdr:spPr>
        <a:xfrm>
          <a:off x="2705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198" name="n_3mainValue【橋りょう・トンネ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166515</xdr:rowOff>
    </xdr:from>
    <xdr:to>
      <xdr:col>55</xdr:col>
      <xdr:colOff>50800</xdr:colOff>
      <xdr:row>64</xdr:row>
      <xdr:rowOff>96665</xdr:rowOff>
    </xdr:to>
    <xdr:sp macro="" textlink="">
      <xdr:nvSpPr>
        <xdr:cNvPr id="238" name="楕円 237"/>
        <xdr:cNvSpPr/>
      </xdr:nvSpPr>
      <xdr:spPr>
        <a:xfrm>
          <a:off x="10426700" y="109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81442</xdr:rowOff>
    </xdr:from>
    <xdr:ext cx="599010" cy="259045"/>
    <xdr:sp macro="" textlink="">
      <xdr:nvSpPr>
        <xdr:cNvPr id="239" name="【橋りょう・トンネル】&#10;一人当たり有形固定資産（償却資産）額該当値テキスト"/>
        <xdr:cNvSpPr txBox="1"/>
      </xdr:nvSpPr>
      <xdr:spPr>
        <a:xfrm>
          <a:off x="10515600" y="1088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167431</xdr:rowOff>
    </xdr:from>
    <xdr:to>
      <xdr:col>50</xdr:col>
      <xdr:colOff>165100</xdr:colOff>
      <xdr:row>64</xdr:row>
      <xdr:rowOff>97581</xdr:rowOff>
    </xdr:to>
    <xdr:sp macro="" textlink="">
      <xdr:nvSpPr>
        <xdr:cNvPr id="240" name="楕円 239"/>
        <xdr:cNvSpPr/>
      </xdr:nvSpPr>
      <xdr:spPr>
        <a:xfrm>
          <a:off x="9588500" y="109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45865</xdr:rowOff>
    </xdr:from>
    <xdr:to>
      <xdr:col>55</xdr:col>
      <xdr:colOff>0</xdr:colOff>
      <xdr:row>64</xdr:row>
      <xdr:rowOff>46781</xdr:rowOff>
    </xdr:to>
    <xdr:cxnSp macro="">
      <xdr:nvCxnSpPr>
        <xdr:cNvPr id="241" name="直線コネクタ 240"/>
        <xdr:cNvCxnSpPr/>
      </xdr:nvCxnSpPr>
      <xdr:spPr>
        <a:xfrm flipV="1">
          <a:off x="9639300" y="11018665"/>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168497</xdr:rowOff>
    </xdr:from>
    <xdr:to>
      <xdr:col>46</xdr:col>
      <xdr:colOff>38100</xdr:colOff>
      <xdr:row>64</xdr:row>
      <xdr:rowOff>98647</xdr:rowOff>
    </xdr:to>
    <xdr:sp macro="" textlink="">
      <xdr:nvSpPr>
        <xdr:cNvPr id="242" name="楕円 241"/>
        <xdr:cNvSpPr/>
      </xdr:nvSpPr>
      <xdr:spPr>
        <a:xfrm>
          <a:off x="8699500" y="109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46781</xdr:rowOff>
    </xdr:from>
    <xdr:to>
      <xdr:col>50</xdr:col>
      <xdr:colOff>114300</xdr:colOff>
      <xdr:row>64</xdr:row>
      <xdr:rowOff>47847</xdr:rowOff>
    </xdr:to>
    <xdr:cxnSp macro="">
      <xdr:nvCxnSpPr>
        <xdr:cNvPr id="243" name="直線コネクタ 242"/>
        <xdr:cNvCxnSpPr/>
      </xdr:nvCxnSpPr>
      <xdr:spPr>
        <a:xfrm flipV="1">
          <a:off x="8750300" y="1101958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169323</xdr:rowOff>
    </xdr:from>
    <xdr:to>
      <xdr:col>41</xdr:col>
      <xdr:colOff>101600</xdr:colOff>
      <xdr:row>64</xdr:row>
      <xdr:rowOff>99473</xdr:rowOff>
    </xdr:to>
    <xdr:sp macro="" textlink="">
      <xdr:nvSpPr>
        <xdr:cNvPr id="244" name="楕円 243"/>
        <xdr:cNvSpPr/>
      </xdr:nvSpPr>
      <xdr:spPr>
        <a:xfrm>
          <a:off x="7810500" y="109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47847</xdr:rowOff>
    </xdr:from>
    <xdr:to>
      <xdr:col>45</xdr:col>
      <xdr:colOff>177800</xdr:colOff>
      <xdr:row>64</xdr:row>
      <xdr:rowOff>48673</xdr:rowOff>
    </xdr:to>
    <xdr:cxnSp macro="">
      <xdr:nvCxnSpPr>
        <xdr:cNvPr id="245" name="直線コネクタ 244"/>
        <xdr:cNvCxnSpPr/>
      </xdr:nvCxnSpPr>
      <xdr:spPr>
        <a:xfrm flipV="1">
          <a:off x="7861300" y="11020647"/>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88708</xdr:rowOff>
    </xdr:from>
    <xdr:ext cx="599010" cy="259045"/>
    <xdr:sp macro="" textlink="">
      <xdr:nvSpPr>
        <xdr:cNvPr id="250" name="n_1mainValue【橋りょう・トンネル】&#10;一人当たり有形固定資産（償却資産）額"/>
        <xdr:cNvSpPr txBox="1"/>
      </xdr:nvSpPr>
      <xdr:spPr>
        <a:xfrm>
          <a:off x="9327095" y="1106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89774</xdr:rowOff>
    </xdr:from>
    <xdr:ext cx="599010" cy="259045"/>
    <xdr:sp macro="" textlink="">
      <xdr:nvSpPr>
        <xdr:cNvPr id="251" name="n_2mainValue【橋りょう・トンネル】&#10;一人当たり有形固定資産（償却資産）額"/>
        <xdr:cNvSpPr txBox="1"/>
      </xdr:nvSpPr>
      <xdr:spPr>
        <a:xfrm>
          <a:off x="8450795" y="1106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90600</xdr:rowOff>
    </xdr:from>
    <xdr:ext cx="599010" cy="259045"/>
    <xdr:sp macro="" textlink="">
      <xdr:nvSpPr>
        <xdr:cNvPr id="252" name="n_3mainValue【橋りょう・トンネル】&#10;一人当たり有形固定資産（償却資産）額"/>
        <xdr:cNvSpPr txBox="1"/>
      </xdr:nvSpPr>
      <xdr:spPr>
        <a:xfrm>
          <a:off x="7561795" y="110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3" name="楕円 292"/>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94" name="【公営住宅】&#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95" name="楕円 294"/>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xdr:rowOff>
    </xdr:from>
    <xdr:to>
      <xdr:col>24</xdr:col>
      <xdr:colOff>63500</xdr:colOff>
      <xdr:row>82</xdr:row>
      <xdr:rowOff>24764</xdr:rowOff>
    </xdr:to>
    <xdr:cxnSp macro="">
      <xdr:nvCxnSpPr>
        <xdr:cNvPr id="296" name="直線コネクタ 295"/>
        <xdr:cNvCxnSpPr/>
      </xdr:nvCxnSpPr>
      <xdr:spPr>
        <a:xfrm>
          <a:off x="3797300" y="14070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97" name="楕円 296"/>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19050</xdr:rowOff>
    </xdr:to>
    <xdr:cxnSp macro="">
      <xdr:nvCxnSpPr>
        <xdr:cNvPr id="298" name="直線コネクタ 297"/>
        <xdr:cNvCxnSpPr/>
      </xdr:nvCxnSpPr>
      <xdr:spPr>
        <a:xfrm flipV="1">
          <a:off x="2908300" y="14070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9" name="楕円 298"/>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82</xdr:row>
      <xdr:rowOff>19050</xdr:rowOff>
    </xdr:to>
    <xdr:cxnSp macro="">
      <xdr:nvCxnSpPr>
        <xdr:cNvPr id="300" name="直線コネクタ 299"/>
        <xdr:cNvCxnSpPr/>
      </xdr:nvCxnSpPr>
      <xdr:spPr>
        <a:xfrm>
          <a:off x="2019300" y="140531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305" name="n_1main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06" name="n_2main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07" name="n_3mainValue【公営住宅】&#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2769</xdr:rowOff>
    </xdr:from>
    <xdr:to>
      <xdr:col>55</xdr:col>
      <xdr:colOff>50800</xdr:colOff>
      <xdr:row>85</xdr:row>
      <xdr:rowOff>104369</xdr:rowOff>
    </xdr:to>
    <xdr:sp macro="" textlink="">
      <xdr:nvSpPr>
        <xdr:cNvPr id="347" name="楕円 346"/>
        <xdr:cNvSpPr/>
      </xdr:nvSpPr>
      <xdr:spPr>
        <a:xfrm>
          <a:off x="10426700" y="145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25646</xdr:rowOff>
    </xdr:from>
    <xdr:ext cx="469744" cy="259045"/>
    <xdr:sp macro="" textlink="">
      <xdr:nvSpPr>
        <xdr:cNvPr id="348" name="【公営住宅】&#10;一人当たり面積該当値テキスト"/>
        <xdr:cNvSpPr txBox="1"/>
      </xdr:nvSpPr>
      <xdr:spPr>
        <a:xfrm>
          <a:off x="10515600" y="144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xdr:rowOff>
    </xdr:from>
    <xdr:to>
      <xdr:col>50</xdr:col>
      <xdr:colOff>165100</xdr:colOff>
      <xdr:row>85</xdr:row>
      <xdr:rowOff>111531</xdr:rowOff>
    </xdr:to>
    <xdr:sp macro="" textlink="">
      <xdr:nvSpPr>
        <xdr:cNvPr id="349" name="楕円 348"/>
        <xdr:cNvSpPr/>
      </xdr:nvSpPr>
      <xdr:spPr>
        <a:xfrm>
          <a:off x="9588500" y="145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53569</xdr:rowOff>
    </xdr:from>
    <xdr:to>
      <xdr:col>55</xdr:col>
      <xdr:colOff>0</xdr:colOff>
      <xdr:row>85</xdr:row>
      <xdr:rowOff>60731</xdr:rowOff>
    </xdr:to>
    <xdr:cxnSp macro="">
      <xdr:nvCxnSpPr>
        <xdr:cNvPr id="350" name="直線コネクタ 349"/>
        <xdr:cNvCxnSpPr/>
      </xdr:nvCxnSpPr>
      <xdr:spPr>
        <a:xfrm flipV="1">
          <a:off x="9639300" y="14626819"/>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11455</xdr:rowOff>
    </xdr:from>
    <xdr:to>
      <xdr:col>46</xdr:col>
      <xdr:colOff>38100</xdr:colOff>
      <xdr:row>85</xdr:row>
      <xdr:rowOff>113055</xdr:rowOff>
    </xdr:to>
    <xdr:sp macro="" textlink="">
      <xdr:nvSpPr>
        <xdr:cNvPr id="351" name="楕円 350"/>
        <xdr:cNvSpPr/>
      </xdr:nvSpPr>
      <xdr:spPr>
        <a:xfrm>
          <a:off x="8699500" y="145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60731</xdr:rowOff>
    </xdr:from>
    <xdr:to>
      <xdr:col>50</xdr:col>
      <xdr:colOff>114300</xdr:colOff>
      <xdr:row>85</xdr:row>
      <xdr:rowOff>62255</xdr:rowOff>
    </xdr:to>
    <xdr:cxnSp macro="">
      <xdr:nvCxnSpPr>
        <xdr:cNvPr id="352" name="直線コネクタ 351"/>
        <xdr:cNvCxnSpPr/>
      </xdr:nvCxnSpPr>
      <xdr:spPr>
        <a:xfrm flipV="1">
          <a:off x="8750300" y="146339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10274</xdr:rowOff>
    </xdr:from>
    <xdr:to>
      <xdr:col>41</xdr:col>
      <xdr:colOff>101600</xdr:colOff>
      <xdr:row>85</xdr:row>
      <xdr:rowOff>111874</xdr:rowOff>
    </xdr:to>
    <xdr:sp macro="" textlink="">
      <xdr:nvSpPr>
        <xdr:cNvPr id="353" name="楕円 352"/>
        <xdr:cNvSpPr/>
      </xdr:nvSpPr>
      <xdr:spPr>
        <a:xfrm>
          <a:off x="7810500" y="145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61074</xdr:rowOff>
    </xdr:from>
    <xdr:to>
      <xdr:col>45</xdr:col>
      <xdr:colOff>177800</xdr:colOff>
      <xdr:row>85</xdr:row>
      <xdr:rowOff>62255</xdr:rowOff>
    </xdr:to>
    <xdr:cxnSp macro="">
      <xdr:nvCxnSpPr>
        <xdr:cNvPr id="354" name="直線コネクタ 353"/>
        <xdr:cNvCxnSpPr/>
      </xdr:nvCxnSpPr>
      <xdr:spPr>
        <a:xfrm>
          <a:off x="7861300" y="1463432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128058</xdr:rowOff>
    </xdr:from>
    <xdr:ext cx="469744" cy="259045"/>
    <xdr:sp macro="" textlink="">
      <xdr:nvSpPr>
        <xdr:cNvPr id="359" name="n_1main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129582</xdr:rowOff>
    </xdr:from>
    <xdr:ext cx="469744" cy="259045"/>
    <xdr:sp macro="" textlink="">
      <xdr:nvSpPr>
        <xdr:cNvPr id="360" name="n_2mainValue【公営住宅】&#10;一人当たり面積"/>
        <xdr:cNvSpPr txBox="1"/>
      </xdr:nvSpPr>
      <xdr:spPr>
        <a:xfrm>
          <a:off x="8515427" y="143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128401</xdr:rowOff>
    </xdr:from>
    <xdr:ext cx="469744" cy="259045"/>
    <xdr:sp macro="" textlink="">
      <xdr:nvSpPr>
        <xdr:cNvPr id="361" name="n_3mainValue【公営住宅】&#10;一人当たり面積"/>
        <xdr:cNvSpPr txBox="1"/>
      </xdr:nvSpPr>
      <xdr:spPr>
        <a:xfrm>
          <a:off x="7626427" y="143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19" name="楕円 418"/>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420" name="【認定こども園・幼稚園・保育所】&#10;有形固定資産減価償却率該当値テキスト"/>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141333</xdr:rowOff>
    </xdr:from>
    <xdr:to>
      <xdr:col>81</xdr:col>
      <xdr:colOff>101600</xdr:colOff>
      <xdr:row>36</xdr:row>
      <xdr:rowOff>71483</xdr:rowOff>
    </xdr:to>
    <xdr:sp macro="" textlink="">
      <xdr:nvSpPr>
        <xdr:cNvPr id="421" name="楕円 420"/>
        <xdr:cNvSpPr/>
      </xdr:nvSpPr>
      <xdr:spPr>
        <a:xfrm>
          <a:off x="1543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36</xdr:row>
      <xdr:rowOff>95794</xdr:rowOff>
    </xdr:to>
    <xdr:cxnSp macro="">
      <xdr:nvCxnSpPr>
        <xdr:cNvPr id="422" name="直線コネクタ 421"/>
        <xdr:cNvCxnSpPr/>
      </xdr:nvCxnSpPr>
      <xdr:spPr>
        <a:xfrm>
          <a:off x="15481300" y="619288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123372</xdr:rowOff>
    </xdr:from>
    <xdr:to>
      <xdr:col>76</xdr:col>
      <xdr:colOff>165100</xdr:colOff>
      <xdr:row>36</xdr:row>
      <xdr:rowOff>53522</xdr:rowOff>
    </xdr:to>
    <xdr:sp macro="" textlink="">
      <xdr:nvSpPr>
        <xdr:cNvPr id="423" name="楕円 422"/>
        <xdr:cNvSpPr/>
      </xdr:nvSpPr>
      <xdr:spPr>
        <a:xfrm>
          <a:off x="14541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2722</xdr:rowOff>
    </xdr:from>
    <xdr:to>
      <xdr:col>81</xdr:col>
      <xdr:colOff>50800</xdr:colOff>
      <xdr:row>36</xdr:row>
      <xdr:rowOff>20683</xdr:rowOff>
    </xdr:to>
    <xdr:cxnSp macro="">
      <xdr:nvCxnSpPr>
        <xdr:cNvPr id="424" name="直線コネクタ 423"/>
        <xdr:cNvCxnSpPr/>
      </xdr:nvCxnSpPr>
      <xdr:spPr>
        <a:xfrm>
          <a:off x="14592300" y="61749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167459</xdr:rowOff>
    </xdr:from>
    <xdr:to>
      <xdr:col>72</xdr:col>
      <xdr:colOff>38100</xdr:colOff>
      <xdr:row>38</xdr:row>
      <xdr:rowOff>97609</xdr:rowOff>
    </xdr:to>
    <xdr:sp macro="" textlink="">
      <xdr:nvSpPr>
        <xdr:cNvPr id="425" name="楕円 424"/>
        <xdr:cNvSpPr/>
      </xdr:nvSpPr>
      <xdr:spPr>
        <a:xfrm>
          <a:off x="13652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2722</xdr:rowOff>
    </xdr:from>
    <xdr:to>
      <xdr:col>76</xdr:col>
      <xdr:colOff>114300</xdr:colOff>
      <xdr:row>38</xdr:row>
      <xdr:rowOff>46809</xdr:rowOff>
    </xdr:to>
    <xdr:cxnSp macro="">
      <xdr:nvCxnSpPr>
        <xdr:cNvPr id="426" name="直線コネクタ 425"/>
        <xdr:cNvCxnSpPr/>
      </xdr:nvCxnSpPr>
      <xdr:spPr>
        <a:xfrm flipV="1">
          <a:off x="13703300" y="6174922"/>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88010</xdr:rowOff>
    </xdr:from>
    <xdr:ext cx="405111" cy="259045"/>
    <xdr:sp macro="" textlink="">
      <xdr:nvSpPr>
        <xdr:cNvPr id="431" name="n_1mainValue【認定こども園・幼稚園・保育所】&#10;有形固定資産減価償却率"/>
        <xdr:cNvSpPr txBox="1"/>
      </xdr:nvSpPr>
      <xdr:spPr>
        <a:xfrm>
          <a:off x="1526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70049</xdr:rowOff>
    </xdr:from>
    <xdr:ext cx="405111" cy="259045"/>
    <xdr:sp macro="" textlink="">
      <xdr:nvSpPr>
        <xdr:cNvPr id="432" name="n_2mainValue【認定こども園・幼稚園・保育所】&#10;有形固定資産減価償却率"/>
        <xdr:cNvSpPr txBox="1"/>
      </xdr:nvSpPr>
      <xdr:spPr>
        <a:xfrm>
          <a:off x="14389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114135</xdr:rowOff>
    </xdr:from>
    <xdr:ext cx="405111" cy="259045"/>
    <xdr:sp macro="" textlink="">
      <xdr:nvSpPr>
        <xdr:cNvPr id="433" name="n_3mainValue【認定こども園・幼稚園・保育所】&#10;有形固定資産減価償却率"/>
        <xdr:cNvSpPr txBox="1"/>
      </xdr:nvSpPr>
      <xdr:spPr>
        <a:xfrm>
          <a:off x="13500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141986</xdr:rowOff>
    </xdr:from>
    <xdr:to>
      <xdr:col>116</xdr:col>
      <xdr:colOff>114300</xdr:colOff>
      <xdr:row>38</xdr:row>
      <xdr:rowOff>72136</xdr:rowOff>
    </xdr:to>
    <xdr:sp macro="" textlink="">
      <xdr:nvSpPr>
        <xdr:cNvPr id="471" name="楕円 470"/>
        <xdr:cNvSpPr/>
      </xdr:nvSpPr>
      <xdr:spPr>
        <a:xfrm>
          <a:off x="22110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164863</xdr:rowOff>
    </xdr:from>
    <xdr:ext cx="469744" cy="259045"/>
    <xdr:sp macro="" textlink="">
      <xdr:nvSpPr>
        <xdr:cNvPr id="472" name="【認定こども園・幼稚園・保育所】&#10;一人当たり面積該当値テキスト"/>
        <xdr:cNvSpPr txBox="1"/>
      </xdr:nvSpPr>
      <xdr:spPr>
        <a:xfrm>
          <a:off x="221996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145643</xdr:rowOff>
    </xdr:from>
    <xdr:to>
      <xdr:col>112</xdr:col>
      <xdr:colOff>38100</xdr:colOff>
      <xdr:row>38</xdr:row>
      <xdr:rowOff>75794</xdr:rowOff>
    </xdr:to>
    <xdr:sp macro="" textlink="">
      <xdr:nvSpPr>
        <xdr:cNvPr id="473" name="楕円 472"/>
        <xdr:cNvSpPr/>
      </xdr:nvSpPr>
      <xdr:spPr>
        <a:xfrm>
          <a:off x="21272500" y="648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24994</xdr:rowOff>
    </xdr:to>
    <xdr:cxnSp macro="">
      <xdr:nvCxnSpPr>
        <xdr:cNvPr id="474" name="直線コネクタ 473"/>
        <xdr:cNvCxnSpPr/>
      </xdr:nvCxnSpPr>
      <xdr:spPr>
        <a:xfrm flipV="1">
          <a:off x="21323300" y="653643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63348</xdr:rowOff>
    </xdr:from>
    <xdr:to>
      <xdr:col>107</xdr:col>
      <xdr:colOff>101600</xdr:colOff>
      <xdr:row>37</xdr:row>
      <xdr:rowOff>164948</xdr:rowOff>
    </xdr:to>
    <xdr:sp macro="" textlink="">
      <xdr:nvSpPr>
        <xdr:cNvPr id="475" name="楕円 474"/>
        <xdr:cNvSpPr/>
      </xdr:nvSpPr>
      <xdr:spPr>
        <a:xfrm>
          <a:off x="20383500" y="6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114148</xdr:rowOff>
    </xdr:from>
    <xdr:to>
      <xdr:col>111</xdr:col>
      <xdr:colOff>177800</xdr:colOff>
      <xdr:row>38</xdr:row>
      <xdr:rowOff>24994</xdr:rowOff>
    </xdr:to>
    <xdr:cxnSp macro="">
      <xdr:nvCxnSpPr>
        <xdr:cNvPr id="476" name="直線コネクタ 475"/>
        <xdr:cNvCxnSpPr/>
      </xdr:nvCxnSpPr>
      <xdr:spPr>
        <a:xfrm>
          <a:off x="20434300" y="645779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477" name="楕円 476"/>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114148</xdr:rowOff>
    </xdr:from>
    <xdr:to>
      <xdr:col>107</xdr:col>
      <xdr:colOff>50800</xdr:colOff>
      <xdr:row>38</xdr:row>
      <xdr:rowOff>158496</xdr:rowOff>
    </xdr:to>
    <xdr:cxnSp macro="">
      <xdr:nvCxnSpPr>
        <xdr:cNvPr id="478" name="直線コネクタ 477"/>
        <xdr:cNvCxnSpPr/>
      </xdr:nvCxnSpPr>
      <xdr:spPr>
        <a:xfrm flipV="1">
          <a:off x="19545300" y="6457798"/>
          <a:ext cx="889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92320</xdr:rowOff>
    </xdr:from>
    <xdr:ext cx="469744" cy="259045"/>
    <xdr:sp macro="" textlink="">
      <xdr:nvSpPr>
        <xdr:cNvPr id="483" name="n_1mainValue【認定こども園・幼稚園・保育所】&#10;一人当たり面積"/>
        <xdr:cNvSpPr txBox="1"/>
      </xdr:nvSpPr>
      <xdr:spPr>
        <a:xfrm>
          <a:off x="21075727" y="6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10025</xdr:rowOff>
    </xdr:from>
    <xdr:ext cx="469744" cy="259045"/>
    <xdr:sp macro="" textlink="">
      <xdr:nvSpPr>
        <xdr:cNvPr id="484" name="n_2mainValue【認定こども園・幼稚園・保育所】&#10;一人当たり面積"/>
        <xdr:cNvSpPr txBox="1"/>
      </xdr:nvSpPr>
      <xdr:spPr>
        <a:xfrm>
          <a:off x="20199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54373</xdr:rowOff>
    </xdr:from>
    <xdr:ext cx="469744" cy="259045"/>
    <xdr:sp macro="" textlink="">
      <xdr:nvSpPr>
        <xdr:cNvPr id="485" name="n_3mainValue【認定こども園・幼稚園・保育所】&#10;一人当たり面積"/>
        <xdr:cNvSpPr txBox="1"/>
      </xdr:nvSpPr>
      <xdr:spPr>
        <a:xfrm>
          <a:off x="19310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527" name="楕円 526"/>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136633</xdr:rowOff>
    </xdr:from>
    <xdr:ext cx="405111" cy="259045"/>
    <xdr:sp macro="" textlink="">
      <xdr:nvSpPr>
        <xdr:cNvPr id="528" name="【学校施設】&#10;有形固定資産減価償却率該当値テキスト"/>
        <xdr:cNvSpPr txBox="1"/>
      </xdr:nvSpPr>
      <xdr:spPr>
        <a:xfrm>
          <a:off x="16357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529" name="楕円 528"/>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63</xdr:row>
      <xdr:rowOff>37556</xdr:rowOff>
    </xdr:to>
    <xdr:cxnSp macro="">
      <xdr:nvCxnSpPr>
        <xdr:cNvPr id="530" name="直線コネクタ 529"/>
        <xdr:cNvCxnSpPr/>
      </xdr:nvCxnSpPr>
      <xdr:spPr>
        <a:xfrm>
          <a:off x="15481300" y="1066908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31" name="楕円 530"/>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39188</xdr:rowOff>
    </xdr:to>
    <xdr:cxnSp macro="">
      <xdr:nvCxnSpPr>
        <xdr:cNvPr id="532" name="直線コネクタ 531"/>
        <xdr:cNvCxnSpPr/>
      </xdr:nvCxnSpPr>
      <xdr:spPr>
        <a:xfrm>
          <a:off x="14592300" y="10641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61867</xdr:rowOff>
    </xdr:from>
    <xdr:to>
      <xdr:col>72</xdr:col>
      <xdr:colOff>38100</xdr:colOff>
      <xdr:row>62</xdr:row>
      <xdr:rowOff>163467</xdr:rowOff>
    </xdr:to>
    <xdr:sp macro="" textlink="">
      <xdr:nvSpPr>
        <xdr:cNvPr id="533" name="楕円 532"/>
        <xdr:cNvSpPr/>
      </xdr:nvSpPr>
      <xdr:spPr>
        <a:xfrm>
          <a:off x="13652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112667</xdr:rowOff>
    </xdr:to>
    <xdr:cxnSp macro="">
      <xdr:nvCxnSpPr>
        <xdr:cNvPr id="534" name="直線コネクタ 533"/>
        <xdr:cNvCxnSpPr/>
      </xdr:nvCxnSpPr>
      <xdr:spPr>
        <a:xfrm flipV="1">
          <a:off x="13703300" y="1064133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539" name="n_1mainValue【学校施設】&#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40" name="n_2mainValue【学校施設】&#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154594</xdr:rowOff>
    </xdr:from>
    <xdr:ext cx="405111" cy="259045"/>
    <xdr:sp macro="" textlink="">
      <xdr:nvSpPr>
        <xdr:cNvPr id="541" name="n_3mainValue【学校施設】&#10;有形固定資産減価償却率"/>
        <xdr:cNvSpPr txBox="1"/>
      </xdr:nvSpPr>
      <xdr:spPr>
        <a:xfrm>
          <a:off x="13500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135280</xdr:rowOff>
    </xdr:from>
    <xdr:to>
      <xdr:col>116</xdr:col>
      <xdr:colOff>114300</xdr:colOff>
      <xdr:row>64</xdr:row>
      <xdr:rowOff>65430</xdr:rowOff>
    </xdr:to>
    <xdr:sp macro="" textlink="">
      <xdr:nvSpPr>
        <xdr:cNvPr id="583" name="楕円 582"/>
        <xdr:cNvSpPr/>
      </xdr:nvSpPr>
      <xdr:spPr>
        <a:xfrm>
          <a:off x="22110700" y="109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135934</xdr:rowOff>
    </xdr:from>
    <xdr:to>
      <xdr:col>112</xdr:col>
      <xdr:colOff>38100</xdr:colOff>
      <xdr:row>64</xdr:row>
      <xdr:rowOff>66084</xdr:rowOff>
    </xdr:to>
    <xdr:sp macro="" textlink="">
      <xdr:nvSpPr>
        <xdr:cNvPr id="585" name="楕円 584"/>
        <xdr:cNvSpPr/>
      </xdr:nvSpPr>
      <xdr:spPr>
        <a:xfrm>
          <a:off x="21272500" y="10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14630</xdr:rowOff>
    </xdr:from>
    <xdr:to>
      <xdr:col>116</xdr:col>
      <xdr:colOff>63500</xdr:colOff>
      <xdr:row>64</xdr:row>
      <xdr:rowOff>15284</xdr:rowOff>
    </xdr:to>
    <xdr:cxnSp macro="">
      <xdr:nvCxnSpPr>
        <xdr:cNvPr id="586" name="直線コネクタ 585"/>
        <xdr:cNvCxnSpPr/>
      </xdr:nvCxnSpPr>
      <xdr:spPr>
        <a:xfrm flipV="1">
          <a:off x="21323300" y="1098743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138089</xdr:rowOff>
    </xdr:from>
    <xdr:to>
      <xdr:col>107</xdr:col>
      <xdr:colOff>101600</xdr:colOff>
      <xdr:row>64</xdr:row>
      <xdr:rowOff>68239</xdr:rowOff>
    </xdr:to>
    <xdr:sp macro="" textlink="">
      <xdr:nvSpPr>
        <xdr:cNvPr id="587" name="楕円 586"/>
        <xdr:cNvSpPr/>
      </xdr:nvSpPr>
      <xdr:spPr>
        <a:xfrm>
          <a:off x="20383500" y="109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15284</xdr:rowOff>
    </xdr:from>
    <xdr:to>
      <xdr:col>111</xdr:col>
      <xdr:colOff>177800</xdr:colOff>
      <xdr:row>64</xdr:row>
      <xdr:rowOff>17439</xdr:rowOff>
    </xdr:to>
    <xdr:cxnSp macro="">
      <xdr:nvCxnSpPr>
        <xdr:cNvPr id="588" name="直線コネクタ 587"/>
        <xdr:cNvCxnSpPr/>
      </xdr:nvCxnSpPr>
      <xdr:spPr>
        <a:xfrm flipV="1">
          <a:off x="20434300" y="10988084"/>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139134</xdr:rowOff>
    </xdr:from>
    <xdr:to>
      <xdr:col>102</xdr:col>
      <xdr:colOff>165100</xdr:colOff>
      <xdr:row>64</xdr:row>
      <xdr:rowOff>69284</xdr:rowOff>
    </xdr:to>
    <xdr:sp macro="" textlink="">
      <xdr:nvSpPr>
        <xdr:cNvPr id="589" name="楕円 588"/>
        <xdr:cNvSpPr/>
      </xdr:nvSpPr>
      <xdr:spPr>
        <a:xfrm>
          <a:off x="19494500" y="109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17439</xdr:rowOff>
    </xdr:from>
    <xdr:to>
      <xdr:col>107</xdr:col>
      <xdr:colOff>50800</xdr:colOff>
      <xdr:row>64</xdr:row>
      <xdr:rowOff>18484</xdr:rowOff>
    </xdr:to>
    <xdr:cxnSp macro="">
      <xdr:nvCxnSpPr>
        <xdr:cNvPr id="590" name="直線コネクタ 589"/>
        <xdr:cNvCxnSpPr/>
      </xdr:nvCxnSpPr>
      <xdr:spPr>
        <a:xfrm flipV="1">
          <a:off x="19545300" y="1099023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57211</xdr:rowOff>
    </xdr:from>
    <xdr:ext cx="469744" cy="259045"/>
    <xdr:sp macro="" textlink="">
      <xdr:nvSpPr>
        <xdr:cNvPr id="595" name="n_1mainValue【学校施設】&#10;一人当たり面積"/>
        <xdr:cNvSpPr txBox="1"/>
      </xdr:nvSpPr>
      <xdr:spPr>
        <a:xfrm>
          <a:off x="21075727" y="1103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59366</xdr:rowOff>
    </xdr:from>
    <xdr:ext cx="469744" cy="259045"/>
    <xdr:sp macro="" textlink="">
      <xdr:nvSpPr>
        <xdr:cNvPr id="596" name="n_2mainValue【学校施設】&#10;一人当たり面積"/>
        <xdr:cNvSpPr txBox="1"/>
      </xdr:nvSpPr>
      <xdr:spPr>
        <a:xfrm>
          <a:off x="20199427" y="110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60411</xdr:rowOff>
    </xdr:from>
    <xdr:ext cx="469744" cy="259045"/>
    <xdr:sp macro="" textlink="">
      <xdr:nvSpPr>
        <xdr:cNvPr id="597" name="n_3mainValue【学校施設】&#10;一人当たり面積"/>
        <xdr:cNvSpPr txBox="1"/>
      </xdr:nvSpPr>
      <xdr:spPr>
        <a:xfrm>
          <a:off x="19310427" y="1103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と「学校施設」であり、特に低くなっている施設は「認定こども園・幼稚園・保育所」と「橋りょう・トンネル」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計画的に改修・補修を実施しているが、道路整備は他の自治体より比較的進んでいるため、その分対象となる道路延長が長く、すべての道路補修を行うことが出来ていない状況となっている。（財政的な問題もあり）「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年度に更別村学校等施設長寿命化計画（個別施設計画）を策定し、計画に基づき大規模改修（長寿命化）や移転改築を今後進めていく予定である。（給食センター、中学校）</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」は、建替えが進み比較的新しいため有形固定資産減価償却率が低くなっている。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（保育所は民間施設）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面積の小さい自治体のわりには、中小河川が多いため橋りょう数も多い（村所有１５５橋）。そのため、橋りょうは改修費を増額し年３～４橋程度の長寿命化改修を計画的に行っている。可能な限り有利な財源（辺地債等）を活用している。（トンネルは該当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「公営住宅」については、類似団体と同程度の数値となっているが、将来的には大規模改修や建て替えを検討しなくてはならない。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90" name="楕円 89"/>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110870</xdr:rowOff>
    </xdr:from>
    <xdr:ext cx="405111" cy="259045"/>
    <xdr:sp macro="" textlink="">
      <xdr:nvSpPr>
        <xdr:cNvPr id="91" name="【体育館・プール】&#10;有形固定資産減価償却率該当値テキスト"/>
        <xdr:cNvSpPr txBox="1"/>
      </xdr:nvSpPr>
      <xdr:spPr>
        <a:xfrm>
          <a:off x="4673600" y="1039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92" name="楕円 91"/>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138793</xdr:rowOff>
    </xdr:to>
    <xdr:cxnSp macro="">
      <xdr:nvCxnSpPr>
        <xdr:cNvPr id="93" name="直線コネクタ 92"/>
        <xdr:cNvCxnSpPr/>
      </xdr:nvCxnSpPr>
      <xdr:spPr>
        <a:xfrm>
          <a:off x="3797300" y="10412730"/>
          <a:ext cx="8382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94" name="楕円 93"/>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125730</xdr:rowOff>
    </xdr:to>
    <xdr:cxnSp macro="">
      <xdr:nvCxnSpPr>
        <xdr:cNvPr id="95" name="直線コネクタ 94"/>
        <xdr:cNvCxnSpPr/>
      </xdr:nvCxnSpPr>
      <xdr:spPr>
        <a:xfrm>
          <a:off x="2908300" y="1038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96" name="楕円 95"/>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61</xdr:row>
      <xdr:rowOff>91440</xdr:rowOff>
    </xdr:to>
    <xdr:cxnSp macro="">
      <xdr:nvCxnSpPr>
        <xdr:cNvPr id="97" name="直線コネクタ 96"/>
        <xdr:cNvCxnSpPr/>
      </xdr:nvCxnSpPr>
      <xdr:spPr>
        <a:xfrm flipV="1">
          <a:off x="2019300" y="10383338"/>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98"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9"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02" name="n_1mainValue【体育館・プー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103" name="n_2mainValue【体育館・プール】&#10;有形固定資産減価償却率"/>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04"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28394</xdr:rowOff>
    </xdr:from>
    <xdr:to>
      <xdr:col>55</xdr:col>
      <xdr:colOff>50800</xdr:colOff>
      <xdr:row>63</xdr:row>
      <xdr:rowOff>129994</xdr:rowOff>
    </xdr:to>
    <xdr:sp macro="" textlink="">
      <xdr:nvSpPr>
        <xdr:cNvPr id="146" name="楕円 145"/>
        <xdr:cNvSpPr/>
      </xdr:nvSpPr>
      <xdr:spPr>
        <a:xfrm>
          <a:off x="10426700" y="108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51271</xdr:rowOff>
    </xdr:from>
    <xdr:ext cx="469744" cy="259045"/>
    <xdr:sp macro="" textlink="">
      <xdr:nvSpPr>
        <xdr:cNvPr id="147" name="【体育館・プール】&#10;一人当たり面積該当値テキスト"/>
        <xdr:cNvSpPr txBox="1"/>
      </xdr:nvSpPr>
      <xdr:spPr>
        <a:xfrm>
          <a:off x="10515600" y="1068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29700</xdr:rowOff>
    </xdr:from>
    <xdr:to>
      <xdr:col>50</xdr:col>
      <xdr:colOff>165100</xdr:colOff>
      <xdr:row>63</xdr:row>
      <xdr:rowOff>131300</xdr:rowOff>
    </xdr:to>
    <xdr:sp macro="" textlink="">
      <xdr:nvSpPr>
        <xdr:cNvPr id="148" name="楕円 147"/>
        <xdr:cNvSpPr/>
      </xdr:nvSpPr>
      <xdr:spPr>
        <a:xfrm>
          <a:off x="9588500" y="108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79194</xdr:rowOff>
    </xdr:from>
    <xdr:to>
      <xdr:col>55</xdr:col>
      <xdr:colOff>0</xdr:colOff>
      <xdr:row>63</xdr:row>
      <xdr:rowOff>80500</xdr:rowOff>
    </xdr:to>
    <xdr:cxnSp macro="">
      <xdr:nvCxnSpPr>
        <xdr:cNvPr id="149" name="直線コネクタ 148"/>
        <xdr:cNvCxnSpPr/>
      </xdr:nvCxnSpPr>
      <xdr:spPr>
        <a:xfrm flipV="1">
          <a:off x="9639300" y="1088054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150" name="楕円 149"/>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80500</xdr:rowOff>
    </xdr:from>
    <xdr:to>
      <xdr:col>50</xdr:col>
      <xdr:colOff>114300</xdr:colOff>
      <xdr:row>63</xdr:row>
      <xdr:rowOff>84582</xdr:rowOff>
    </xdr:to>
    <xdr:cxnSp macro="">
      <xdr:nvCxnSpPr>
        <xdr:cNvPr id="151" name="直線コネクタ 150"/>
        <xdr:cNvCxnSpPr/>
      </xdr:nvCxnSpPr>
      <xdr:spPr>
        <a:xfrm flipV="1">
          <a:off x="8750300" y="1088185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35905</xdr:rowOff>
    </xdr:from>
    <xdr:to>
      <xdr:col>41</xdr:col>
      <xdr:colOff>101600</xdr:colOff>
      <xdr:row>63</xdr:row>
      <xdr:rowOff>137505</xdr:rowOff>
    </xdr:to>
    <xdr:sp macro="" textlink="">
      <xdr:nvSpPr>
        <xdr:cNvPr id="152" name="楕円 151"/>
        <xdr:cNvSpPr/>
      </xdr:nvSpPr>
      <xdr:spPr>
        <a:xfrm>
          <a:off x="7810500" y="108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86705</xdr:rowOff>
    </xdr:to>
    <xdr:cxnSp macro="">
      <xdr:nvCxnSpPr>
        <xdr:cNvPr id="153" name="直線コネクタ 152"/>
        <xdr:cNvCxnSpPr/>
      </xdr:nvCxnSpPr>
      <xdr:spPr>
        <a:xfrm flipV="1">
          <a:off x="7861300" y="1088593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147827</xdr:rowOff>
    </xdr:from>
    <xdr:ext cx="469744" cy="259045"/>
    <xdr:sp macro="" textlink="">
      <xdr:nvSpPr>
        <xdr:cNvPr id="158" name="n_1mainValue【体育館・プール】&#10;一人当たり面積"/>
        <xdr:cNvSpPr txBox="1"/>
      </xdr:nvSpPr>
      <xdr:spPr>
        <a:xfrm>
          <a:off x="9391727" y="106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151909</xdr:rowOff>
    </xdr:from>
    <xdr:ext cx="469744" cy="259045"/>
    <xdr:sp macro="" textlink="">
      <xdr:nvSpPr>
        <xdr:cNvPr id="159" name="n_2mainValue【体育館・プール】&#10;一人当たり面積"/>
        <xdr:cNvSpPr txBox="1"/>
      </xdr:nvSpPr>
      <xdr:spPr>
        <a:xfrm>
          <a:off x="8515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154032</xdr:rowOff>
    </xdr:from>
    <xdr:ext cx="469744" cy="259045"/>
    <xdr:sp macro="" textlink="">
      <xdr:nvSpPr>
        <xdr:cNvPr id="160" name="n_3mainValue【体育館・プール】&#10;一人当たり面積"/>
        <xdr:cNvSpPr txBox="1"/>
      </xdr:nvSpPr>
      <xdr:spPr>
        <a:xfrm>
          <a:off x="7626427" y="1061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7" name="テキスト ボックス 2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8" name="直線コネクタ 2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9" name="テキスト ボックス 2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0" name="直線コネクタ 2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1" name="テキスト ボックス 2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2" name="直線コネクタ 2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3" name="テキスト ボックス 2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4" name="直線コネクタ 2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5" name="テキスト ボックス 2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6" name="直線コネクタ 2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7" name="テキスト ボックス 2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8" name="直線コネクタ 2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9" name="テキスト ボックス 2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0" name="直線コネクタ 2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1" name="テキスト ボックス 2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2" name="直線コネクタ 2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234" name="直線コネクタ 233"/>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23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236" name="直線コネクタ 23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237"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38" name="直線コネクタ 23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239"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240" name="フローチャート: 判断 239"/>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241" name="フローチャート: 判断 240"/>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242" name="フローチャート: 判断 241"/>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243" name="フローチャート: 判断 242"/>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244" name="フローチャート: 判断 2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5" name="テキスト ボックス 2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6" name="テキスト ボックス 2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7" name="テキスト ボックス 2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8" name="テキスト ボックス 2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9" name="テキスト ボックス 2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250" name="楕円 249"/>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251"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252" name="楕円 251"/>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59</xdr:row>
      <xdr:rowOff>124097</xdr:rowOff>
    </xdr:to>
    <xdr:cxnSp macro="">
      <xdr:nvCxnSpPr>
        <xdr:cNvPr id="253" name="直線コネクタ 252"/>
        <xdr:cNvCxnSpPr/>
      </xdr:nvCxnSpPr>
      <xdr:spPr>
        <a:xfrm flipV="1">
          <a:off x="15481300" y="10025743"/>
          <a:ext cx="8382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254" name="楕円 253"/>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59</xdr:row>
      <xdr:rowOff>124097</xdr:rowOff>
    </xdr:to>
    <xdr:cxnSp macro="">
      <xdr:nvCxnSpPr>
        <xdr:cNvPr id="255" name="直線コネクタ 254"/>
        <xdr:cNvCxnSpPr/>
      </xdr:nvCxnSpPr>
      <xdr:spPr>
        <a:xfrm>
          <a:off x="14592300" y="9960428"/>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105954</xdr:rowOff>
    </xdr:from>
    <xdr:to>
      <xdr:col>72</xdr:col>
      <xdr:colOff>38100</xdr:colOff>
      <xdr:row>58</xdr:row>
      <xdr:rowOff>36104</xdr:rowOff>
    </xdr:to>
    <xdr:sp macro="" textlink="">
      <xdr:nvSpPr>
        <xdr:cNvPr id="256" name="楕円 255"/>
        <xdr:cNvSpPr/>
      </xdr:nvSpPr>
      <xdr:spPr>
        <a:xfrm>
          <a:off x="13652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156754</xdr:rowOff>
    </xdr:from>
    <xdr:to>
      <xdr:col>76</xdr:col>
      <xdr:colOff>114300</xdr:colOff>
      <xdr:row>58</xdr:row>
      <xdr:rowOff>16328</xdr:rowOff>
    </xdr:to>
    <xdr:cxnSp macro="">
      <xdr:nvCxnSpPr>
        <xdr:cNvPr id="257" name="直線コネクタ 256"/>
        <xdr:cNvCxnSpPr/>
      </xdr:nvCxnSpPr>
      <xdr:spPr>
        <a:xfrm>
          <a:off x="13703300" y="9929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258"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259"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260"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261"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262" name="n_1main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263" name="n_2main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52631</xdr:rowOff>
    </xdr:from>
    <xdr:ext cx="405111" cy="259045"/>
    <xdr:sp macro="" textlink="">
      <xdr:nvSpPr>
        <xdr:cNvPr id="264" name="n_3mainValue【保健センター・保健所】&#10;有形固定資産減価償却率"/>
        <xdr:cNvSpPr txBox="1"/>
      </xdr:nvSpPr>
      <xdr:spPr>
        <a:xfrm>
          <a:off x="13500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3" name="テキスト ボックス 2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4" name="直線コネクタ 2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5" name="直線コネクタ 2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76" name="テキスト ボックス 2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77" name="直線コネクタ 2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8" name="テキスト ボックス 2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9" name="直線コネクタ 2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0" name="テキスト ボックス 2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1" name="直線コネクタ 2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2" name="テキスト ボックス 2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3" name="直線コネクタ 2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4" name="テキスト ボックス 2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5" name="直線コネクタ 2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6" name="テキスト ボックス 2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288" name="直線コネクタ 287"/>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8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90" name="直線コネクタ 28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291"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292" name="直線コネクタ 291"/>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293"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294" name="フローチャート: 判断 293"/>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295" name="フローチャート: 判断 294"/>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296" name="フローチャート: 判断 295"/>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297" name="フローチャート: 判断 296"/>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298" name="フローチャート: 判断 297"/>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9" name="テキスト ボックス 2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0" name="テキスト ボックス 2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1" name="テキスト ボックス 3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2" name="テキスト ボックス 3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3" name="テキスト ボックス 3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304" name="楕円 303"/>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305" name="【保健センター・保健所】&#10;一人当たり面積該当値テキスト"/>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21590</xdr:rowOff>
    </xdr:from>
    <xdr:to>
      <xdr:col>112</xdr:col>
      <xdr:colOff>38100</xdr:colOff>
      <xdr:row>60</xdr:row>
      <xdr:rowOff>123190</xdr:rowOff>
    </xdr:to>
    <xdr:sp macro="" textlink="">
      <xdr:nvSpPr>
        <xdr:cNvPr id="306" name="楕円 305"/>
        <xdr:cNvSpPr/>
      </xdr:nvSpPr>
      <xdr:spPr>
        <a:xfrm>
          <a:off x="2127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72390</xdr:rowOff>
    </xdr:to>
    <xdr:cxnSp macro="">
      <xdr:nvCxnSpPr>
        <xdr:cNvPr id="307" name="直線コネクタ 306"/>
        <xdr:cNvCxnSpPr/>
      </xdr:nvCxnSpPr>
      <xdr:spPr>
        <a:xfrm flipV="1">
          <a:off x="21323300" y="10355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34544</xdr:rowOff>
    </xdr:from>
    <xdr:to>
      <xdr:col>107</xdr:col>
      <xdr:colOff>101600</xdr:colOff>
      <xdr:row>60</xdr:row>
      <xdr:rowOff>136144</xdr:rowOff>
    </xdr:to>
    <xdr:sp macro="" textlink="">
      <xdr:nvSpPr>
        <xdr:cNvPr id="308" name="楕円 307"/>
        <xdr:cNvSpPr/>
      </xdr:nvSpPr>
      <xdr:spPr>
        <a:xfrm>
          <a:off x="20383500" y="103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72390</xdr:rowOff>
    </xdr:from>
    <xdr:to>
      <xdr:col>111</xdr:col>
      <xdr:colOff>177800</xdr:colOff>
      <xdr:row>60</xdr:row>
      <xdr:rowOff>85344</xdr:rowOff>
    </xdr:to>
    <xdr:cxnSp macro="">
      <xdr:nvCxnSpPr>
        <xdr:cNvPr id="309" name="直線コネクタ 308"/>
        <xdr:cNvCxnSpPr/>
      </xdr:nvCxnSpPr>
      <xdr:spPr>
        <a:xfrm flipV="1">
          <a:off x="20434300" y="1035939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11684</xdr:rowOff>
    </xdr:from>
    <xdr:to>
      <xdr:col>102</xdr:col>
      <xdr:colOff>165100</xdr:colOff>
      <xdr:row>60</xdr:row>
      <xdr:rowOff>113284</xdr:rowOff>
    </xdr:to>
    <xdr:sp macro="" textlink="">
      <xdr:nvSpPr>
        <xdr:cNvPr id="310" name="楕円 309"/>
        <xdr:cNvSpPr/>
      </xdr:nvSpPr>
      <xdr:spPr>
        <a:xfrm>
          <a:off x="19494500" y="102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62484</xdr:rowOff>
    </xdr:from>
    <xdr:to>
      <xdr:col>107</xdr:col>
      <xdr:colOff>50800</xdr:colOff>
      <xdr:row>60</xdr:row>
      <xdr:rowOff>85344</xdr:rowOff>
    </xdr:to>
    <xdr:cxnSp macro="">
      <xdr:nvCxnSpPr>
        <xdr:cNvPr id="311" name="直線コネクタ 310"/>
        <xdr:cNvCxnSpPr/>
      </xdr:nvCxnSpPr>
      <xdr:spPr>
        <a:xfrm>
          <a:off x="19545300" y="1034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312"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313" name="n_2aveValue【保健センター・保健所】&#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314" name="n_3aveValue【保健センター・保健所】&#10;一人当たり面積"/>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15"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139717</xdr:rowOff>
    </xdr:from>
    <xdr:ext cx="469744" cy="259045"/>
    <xdr:sp macro="" textlink="">
      <xdr:nvSpPr>
        <xdr:cNvPr id="316" name="n_1mainValue【保健センター・保健所】&#10;一人当たり面積"/>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152671</xdr:rowOff>
    </xdr:from>
    <xdr:ext cx="469744" cy="259045"/>
    <xdr:sp macro="" textlink="">
      <xdr:nvSpPr>
        <xdr:cNvPr id="317" name="n_2mainValue【保健センター・保健所】&#10;一人当たり面積"/>
        <xdr:cNvSpPr txBox="1"/>
      </xdr:nvSpPr>
      <xdr:spPr>
        <a:xfrm>
          <a:off x="2019942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129811</xdr:rowOff>
    </xdr:from>
    <xdr:ext cx="469744" cy="259045"/>
    <xdr:sp macro="" textlink="">
      <xdr:nvSpPr>
        <xdr:cNvPr id="318" name="n_3mainValue【保健センター・保健所】&#10;一人当たり面積"/>
        <xdr:cNvSpPr txBox="1"/>
      </xdr:nvSpPr>
      <xdr:spPr>
        <a:xfrm>
          <a:off x="19310427" y="100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6" name="正方形/長方形 3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7" name="テキスト ボックス 3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8" name="直線コネクタ 3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9" name="テキスト ボックス 3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0" name="直線コネクタ 3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1" name="テキスト ボックス 3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2" name="直線コネクタ 3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3" name="テキスト ボックス 3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4" name="直線コネクタ 3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5" name="テキスト ボックス 3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6" name="直線コネクタ 3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7" name="テキスト ボックス 3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8" name="直線コネクタ 3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39" name="テキスト ボックス 33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0" name="直線コネクタ 3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63500</xdr:rowOff>
    </xdr:from>
    <xdr:to>
      <xdr:col>85</xdr:col>
      <xdr:colOff>126364</xdr:colOff>
      <xdr:row>85</xdr:row>
      <xdr:rowOff>31750</xdr:rowOff>
    </xdr:to>
    <xdr:cxnSp macro="">
      <xdr:nvCxnSpPr>
        <xdr:cNvPr id="342" name="直線コネクタ 341"/>
        <xdr:cNvCxnSpPr/>
      </xdr:nvCxnSpPr>
      <xdr:spPr>
        <a:xfrm flipV="1">
          <a:off x="16318864" y="1343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3"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44" name="直線コネクタ 34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10177</xdr:rowOff>
    </xdr:from>
    <xdr:ext cx="340478" cy="259045"/>
    <xdr:sp macro="" textlink="">
      <xdr:nvSpPr>
        <xdr:cNvPr id="345" name="【消防施設】&#10;有形固定資産減価償却率最大値テキスト"/>
        <xdr:cNvSpPr txBox="1"/>
      </xdr:nvSpPr>
      <xdr:spPr>
        <a:xfrm>
          <a:off x="16357600" y="1321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63500</xdr:rowOff>
    </xdr:from>
    <xdr:to>
      <xdr:col>86</xdr:col>
      <xdr:colOff>25400</xdr:colOff>
      <xdr:row>78</xdr:row>
      <xdr:rowOff>63500</xdr:rowOff>
    </xdr:to>
    <xdr:cxnSp macro="">
      <xdr:nvCxnSpPr>
        <xdr:cNvPr id="346" name="直線コネクタ 345"/>
        <xdr:cNvCxnSpPr/>
      </xdr:nvCxnSpPr>
      <xdr:spPr>
        <a:xfrm>
          <a:off x="16230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8907</xdr:rowOff>
    </xdr:from>
    <xdr:ext cx="405111" cy="259045"/>
    <xdr:sp macro="" textlink="">
      <xdr:nvSpPr>
        <xdr:cNvPr id="347" name="【消防施設】&#10;有形固定資産減価償却率平均値テキスト"/>
        <xdr:cNvSpPr txBox="1"/>
      </xdr:nvSpPr>
      <xdr:spPr>
        <a:xfrm>
          <a:off x="16357600" y="14067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30480</xdr:rowOff>
    </xdr:from>
    <xdr:to>
      <xdr:col>85</xdr:col>
      <xdr:colOff>177800</xdr:colOff>
      <xdr:row>82</xdr:row>
      <xdr:rowOff>132080</xdr:rowOff>
    </xdr:to>
    <xdr:sp macro="" textlink="">
      <xdr:nvSpPr>
        <xdr:cNvPr id="348" name="フローチャート: 判断 347"/>
        <xdr:cNvSpPr/>
      </xdr:nvSpPr>
      <xdr:spPr>
        <a:xfrm>
          <a:off x="16268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7620</xdr:rowOff>
    </xdr:from>
    <xdr:to>
      <xdr:col>81</xdr:col>
      <xdr:colOff>101600</xdr:colOff>
      <xdr:row>82</xdr:row>
      <xdr:rowOff>109220</xdr:rowOff>
    </xdr:to>
    <xdr:sp macro="" textlink="">
      <xdr:nvSpPr>
        <xdr:cNvPr id="349" name="フローチャート: 判断 348"/>
        <xdr:cNvSpPr/>
      </xdr:nvSpPr>
      <xdr:spPr>
        <a:xfrm>
          <a:off x="15430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133350</xdr:rowOff>
    </xdr:from>
    <xdr:to>
      <xdr:col>76</xdr:col>
      <xdr:colOff>165100</xdr:colOff>
      <xdr:row>82</xdr:row>
      <xdr:rowOff>63500</xdr:rowOff>
    </xdr:to>
    <xdr:sp macro="" textlink="">
      <xdr:nvSpPr>
        <xdr:cNvPr id="350" name="フローチャート: 判断 349"/>
        <xdr:cNvSpPr/>
      </xdr:nvSpPr>
      <xdr:spPr>
        <a:xfrm>
          <a:off x="14541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168911</xdr:rowOff>
    </xdr:from>
    <xdr:to>
      <xdr:col>72</xdr:col>
      <xdr:colOff>38100</xdr:colOff>
      <xdr:row>82</xdr:row>
      <xdr:rowOff>99061</xdr:rowOff>
    </xdr:to>
    <xdr:sp macro="" textlink="">
      <xdr:nvSpPr>
        <xdr:cNvPr id="351" name="フローチャート: 判断 350"/>
        <xdr:cNvSpPr/>
      </xdr:nvSpPr>
      <xdr:spPr>
        <a:xfrm>
          <a:off x="13652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352" name="フローチャート: 判断 351"/>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86361</xdr:rowOff>
    </xdr:from>
    <xdr:to>
      <xdr:col>85</xdr:col>
      <xdr:colOff>177800</xdr:colOff>
      <xdr:row>79</xdr:row>
      <xdr:rowOff>16511</xdr:rowOff>
    </xdr:to>
    <xdr:sp macro="" textlink="">
      <xdr:nvSpPr>
        <xdr:cNvPr id="358" name="楕円 357"/>
        <xdr:cNvSpPr/>
      </xdr:nvSpPr>
      <xdr:spPr>
        <a:xfrm>
          <a:off x="16268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1288</xdr:rowOff>
    </xdr:from>
    <xdr:ext cx="405111" cy="259045"/>
    <xdr:sp macro="" textlink="">
      <xdr:nvSpPr>
        <xdr:cNvPr id="359" name="【消防施設】&#10;有形固定資産減価償却率該当値テキスト"/>
        <xdr:cNvSpPr txBox="1"/>
      </xdr:nvSpPr>
      <xdr:spPr>
        <a:xfrm>
          <a:off x="16357600"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114300</xdr:rowOff>
    </xdr:from>
    <xdr:to>
      <xdr:col>81</xdr:col>
      <xdr:colOff>101600</xdr:colOff>
      <xdr:row>78</xdr:row>
      <xdr:rowOff>44450</xdr:rowOff>
    </xdr:to>
    <xdr:sp macro="" textlink="">
      <xdr:nvSpPr>
        <xdr:cNvPr id="360" name="楕円 359"/>
        <xdr:cNvSpPr/>
      </xdr:nvSpPr>
      <xdr:spPr>
        <a:xfrm>
          <a:off x="15430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165100</xdr:rowOff>
    </xdr:from>
    <xdr:to>
      <xdr:col>85</xdr:col>
      <xdr:colOff>127000</xdr:colOff>
      <xdr:row>78</xdr:row>
      <xdr:rowOff>137161</xdr:rowOff>
    </xdr:to>
    <xdr:cxnSp macro="">
      <xdr:nvCxnSpPr>
        <xdr:cNvPr id="361" name="直線コネクタ 360"/>
        <xdr:cNvCxnSpPr/>
      </xdr:nvCxnSpPr>
      <xdr:spPr>
        <a:xfrm>
          <a:off x="15481300" y="13366750"/>
          <a:ext cx="8382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97789</xdr:rowOff>
    </xdr:from>
    <xdr:to>
      <xdr:col>76</xdr:col>
      <xdr:colOff>165100</xdr:colOff>
      <xdr:row>78</xdr:row>
      <xdr:rowOff>27939</xdr:rowOff>
    </xdr:to>
    <xdr:sp macro="" textlink="">
      <xdr:nvSpPr>
        <xdr:cNvPr id="362" name="楕円 361"/>
        <xdr:cNvSpPr/>
      </xdr:nvSpPr>
      <xdr:spPr>
        <a:xfrm>
          <a:off x="14541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148589</xdr:rowOff>
    </xdr:from>
    <xdr:to>
      <xdr:col>81</xdr:col>
      <xdr:colOff>50800</xdr:colOff>
      <xdr:row>77</xdr:row>
      <xdr:rowOff>165100</xdr:rowOff>
    </xdr:to>
    <xdr:cxnSp macro="">
      <xdr:nvCxnSpPr>
        <xdr:cNvPr id="363" name="直線コネクタ 362"/>
        <xdr:cNvCxnSpPr/>
      </xdr:nvCxnSpPr>
      <xdr:spPr>
        <a:xfrm>
          <a:off x="14592300" y="133502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364" name="楕円 363"/>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148589</xdr:rowOff>
    </xdr:to>
    <xdr:cxnSp macro="">
      <xdr:nvCxnSpPr>
        <xdr:cNvPr id="365" name="直線コネクタ 364"/>
        <xdr:cNvCxnSpPr/>
      </xdr:nvCxnSpPr>
      <xdr:spPr>
        <a:xfrm>
          <a:off x="13703300" y="1333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100347</xdr:rowOff>
    </xdr:from>
    <xdr:ext cx="405111" cy="259045"/>
    <xdr:sp macro="" textlink="">
      <xdr:nvSpPr>
        <xdr:cNvPr id="366" name="n_1aveValue【消防施設】&#10;有形固定資産減価償却率"/>
        <xdr:cNvSpPr txBox="1"/>
      </xdr:nvSpPr>
      <xdr:spPr>
        <a:xfrm>
          <a:off x="152660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54627</xdr:rowOff>
    </xdr:from>
    <xdr:ext cx="405111" cy="259045"/>
    <xdr:sp macro="" textlink="">
      <xdr:nvSpPr>
        <xdr:cNvPr id="367" name="n_2aveValue【消防施設】&#10;有形固定資産減価償却率"/>
        <xdr:cNvSpPr txBox="1"/>
      </xdr:nvSpPr>
      <xdr:spPr>
        <a:xfrm>
          <a:off x="14389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90188</xdr:rowOff>
    </xdr:from>
    <xdr:ext cx="405111" cy="259045"/>
    <xdr:sp macro="" textlink="">
      <xdr:nvSpPr>
        <xdr:cNvPr id="368" name="n_3aveValue【消防施設】&#10;有形固定資産減価償却率"/>
        <xdr:cNvSpPr txBox="1"/>
      </xdr:nvSpPr>
      <xdr:spPr>
        <a:xfrm>
          <a:off x="135007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369" name="n_4aveValue【消防施設】&#10;有形固定資産減価償却率"/>
        <xdr:cNvSpPr txBox="1"/>
      </xdr:nvSpPr>
      <xdr:spPr>
        <a:xfrm>
          <a:off x="12611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60977</xdr:rowOff>
    </xdr:from>
    <xdr:ext cx="340478" cy="259045"/>
    <xdr:sp macro="" textlink="">
      <xdr:nvSpPr>
        <xdr:cNvPr id="370" name="n_1mainValue【消防施設】&#10;有形固定資産減価償却率"/>
        <xdr:cNvSpPr txBox="1"/>
      </xdr:nvSpPr>
      <xdr:spPr>
        <a:xfrm>
          <a:off x="15298361" y="13091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44466</xdr:rowOff>
    </xdr:from>
    <xdr:ext cx="340478" cy="259045"/>
    <xdr:sp macro="" textlink="">
      <xdr:nvSpPr>
        <xdr:cNvPr id="371" name="n_2mainValue【消防施設】&#10;有形固定資産減価償却率"/>
        <xdr:cNvSpPr txBox="1"/>
      </xdr:nvSpPr>
      <xdr:spPr>
        <a:xfrm>
          <a:off x="14422061" y="1307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372" name="n_3mainValue【消防施設】&#10;有形固定資産減価償却率"/>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3" name="直線コネクタ 3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4" name="テキスト ボックス 3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5" name="直線コネクタ 3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6" name="テキスト ボックス 3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7" name="直線コネクタ 3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8" name="テキスト ボックス 3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9" name="直線コネクタ 3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0" name="テキスト ボックス 3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1" name="直線コネクタ 3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2" name="テキスト ボックス 3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3" name="直線コネクタ 3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4" name="テキスト ボックス 3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96" name="直線コネクタ 395"/>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9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98" name="直線コネクタ 39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399"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00" name="直線コネクタ 399"/>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01"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02" name="フローチャート: 判断 401"/>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03" name="フローチャート: 判断 402"/>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04" name="フローチャート: 判断 403"/>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5" name="フローチャート: 判断 404"/>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06" name="フローチャート: 判断 405"/>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7" name="テキスト ボックス 4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8" name="テキスト ボックス 4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9" name="テキスト ボックス 4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0" name="テキスト ボックス 4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1" name="テキスト ボックス 4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141224</xdr:rowOff>
    </xdr:from>
    <xdr:to>
      <xdr:col>116</xdr:col>
      <xdr:colOff>114300</xdr:colOff>
      <xdr:row>85</xdr:row>
      <xdr:rowOff>71374</xdr:rowOff>
    </xdr:to>
    <xdr:sp macro="" textlink="">
      <xdr:nvSpPr>
        <xdr:cNvPr id="412" name="楕円 411"/>
        <xdr:cNvSpPr/>
      </xdr:nvSpPr>
      <xdr:spPr>
        <a:xfrm>
          <a:off x="221107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164101</xdr:rowOff>
    </xdr:from>
    <xdr:ext cx="469744" cy="259045"/>
    <xdr:sp macro="" textlink="">
      <xdr:nvSpPr>
        <xdr:cNvPr id="413" name="【消防施設】&#10;一人当たり面積該当値テキスト"/>
        <xdr:cNvSpPr txBox="1"/>
      </xdr:nvSpPr>
      <xdr:spPr>
        <a:xfrm>
          <a:off x="22199600"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414" name="楕円 413"/>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20574</xdr:rowOff>
    </xdr:from>
    <xdr:to>
      <xdr:col>116</xdr:col>
      <xdr:colOff>63500</xdr:colOff>
      <xdr:row>85</xdr:row>
      <xdr:rowOff>22098</xdr:rowOff>
    </xdr:to>
    <xdr:cxnSp macro="">
      <xdr:nvCxnSpPr>
        <xdr:cNvPr id="415" name="直線コネクタ 414"/>
        <xdr:cNvCxnSpPr/>
      </xdr:nvCxnSpPr>
      <xdr:spPr>
        <a:xfrm flipV="1">
          <a:off x="21323300" y="1459382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416" name="楕円 415"/>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26670</xdr:rowOff>
    </xdr:to>
    <xdr:cxnSp macro="">
      <xdr:nvCxnSpPr>
        <xdr:cNvPr id="417" name="直線コネクタ 416"/>
        <xdr:cNvCxnSpPr/>
      </xdr:nvCxnSpPr>
      <xdr:spPr>
        <a:xfrm flipV="1">
          <a:off x="20434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168656</xdr:rowOff>
    </xdr:from>
    <xdr:to>
      <xdr:col>102</xdr:col>
      <xdr:colOff>165100</xdr:colOff>
      <xdr:row>85</xdr:row>
      <xdr:rowOff>98806</xdr:rowOff>
    </xdr:to>
    <xdr:sp macro="" textlink="">
      <xdr:nvSpPr>
        <xdr:cNvPr id="418" name="楕円 417"/>
        <xdr:cNvSpPr/>
      </xdr:nvSpPr>
      <xdr:spPr>
        <a:xfrm>
          <a:off x="194945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48006</xdr:rowOff>
    </xdr:to>
    <xdr:cxnSp macro="">
      <xdr:nvCxnSpPr>
        <xdr:cNvPr id="419" name="直線コネクタ 418"/>
        <xdr:cNvCxnSpPr/>
      </xdr:nvCxnSpPr>
      <xdr:spPr>
        <a:xfrm flipV="1">
          <a:off x="19545300" y="1459992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20"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21"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22"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23"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89425</xdr:rowOff>
    </xdr:from>
    <xdr:ext cx="469744" cy="259045"/>
    <xdr:sp macro="" textlink="">
      <xdr:nvSpPr>
        <xdr:cNvPr id="424" name="n_1mainValue【消防施設】&#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425"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89933</xdr:rowOff>
    </xdr:from>
    <xdr:ext cx="469744" cy="259045"/>
    <xdr:sp macro="" textlink="">
      <xdr:nvSpPr>
        <xdr:cNvPr id="426" name="n_3mainValue【消防施設】&#10;一人当たり面積"/>
        <xdr:cNvSpPr txBox="1"/>
      </xdr:nvSpPr>
      <xdr:spPr>
        <a:xfrm>
          <a:off x="193104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7" name="テキスト ボックス 4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8" name="直線コネクタ 4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9" name="テキスト ボックス 4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0" name="直線コネクタ 4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1" name="テキスト ボックス 4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2" name="直線コネクタ 4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3" name="テキスト ボックス 4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4" name="直線コネクタ 4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5" name="テキスト ボックス 4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6" name="直線コネクタ 4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7" name="テキスト ボックス 4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0" name="直線コネクタ 44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2" name="直線コネクタ 45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4" name="直線コネクタ 45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5"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56" name="フローチャート: 判断 45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57" name="フローチャート: 判断 456"/>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58" name="フローチャート: 判断 457"/>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59" name="フローチャート: 判断 45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60" name="フローチャート: 判断 459"/>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29211</xdr:rowOff>
    </xdr:from>
    <xdr:to>
      <xdr:col>85</xdr:col>
      <xdr:colOff>177800</xdr:colOff>
      <xdr:row>105</xdr:row>
      <xdr:rowOff>130811</xdr:rowOff>
    </xdr:to>
    <xdr:sp macro="" textlink="">
      <xdr:nvSpPr>
        <xdr:cNvPr id="466" name="楕円 465"/>
        <xdr:cNvSpPr/>
      </xdr:nvSpPr>
      <xdr:spPr>
        <a:xfrm>
          <a:off x="16268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7638</xdr:rowOff>
    </xdr:from>
    <xdr:ext cx="405111" cy="259045"/>
    <xdr:sp macro="" textlink="">
      <xdr:nvSpPr>
        <xdr:cNvPr id="467" name="【庁舎】&#10;有形固定資産減価償却率該当値テキスト"/>
        <xdr:cNvSpPr txBox="1"/>
      </xdr:nvSpPr>
      <xdr:spPr>
        <a:xfrm>
          <a:off x="16357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468" name="楕円 467"/>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80011</xdr:rowOff>
    </xdr:from>
    <xdr:to>
      <xdr:col>85</xdr:col>
      <xdr:colOff>127000</xdr:colOff>
      <xdr:row>107</xdr:row>
      <xdr:rowOff>26670</xdr:rowOff>
    </xdr:to>
    <xdr:cxnSp macro="">
      <xdr:nvCxnSpPr>
        <xdr:cNvPr id="469" name="直線コネクタ 468"/>
        <xdr:cNvCxnSpPr/>
      </xdr:nvCxnSpPr>
      <xdr:spPr>
        <a:xfrm flipV="1">
          <a:off x="15481300" y="18082261"/>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127000</xdr:rowOff>
    </xdr:from>
    <xdr:to>
      <xdr:col>76</xdr:col>
      <xdr:colOff>165100</xdr:colOff>
      <xdr:row>107</xdr:row>
      <xdr:rowOff>57150</xdr:rowOff>
    </xdr:to>
    <xdr:sp macro="" textlink="">
      <xdr:nvSpPr>
        <xdr:cNvPr id="470" name="楕円 469"/>
        <xdr:cNvSpPr/>
      </xdr:nvSpPr>
      <xdr:spPr>
        <a:xfrm>
          <a:off x="14541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6350</xdr:rowOff>
    </xdr:from>
    <xdr:to>
      <xdr:col>81</xdr:col>
      <xdr:colOff>50800</xdr:colOff>
      <xdr:row>107</xdr:row>
      <xdr:rowOff>26670</xdr:rowOff>
    </xdr:to>
    <xdr:cxnSp macro="">
      <xdr:nvCxnSpPr>
        <xdr:cNvPr id="471" name="直線コネクタ 470"/>
        <xdr:cNvCxnSpPr/>
      </xdr:nvCxnSpPr>
      <xdr:spPr>
        <a:xfrm>
          <a:off x="14592300" y="183515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472" name="楕円 471"/>
        <xdr:cNvSpPr/>
      </xdr:nvSpPr>
      <xdr:spPr>
        <a:xfrm>
          <a:off x="13652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13970</xdr:rowOff>
    </xdr:from>
    <xdr:to>
      <xdr:col>76</xdr:col>
      <xdr:colOff>114300</xdr:colOff>
      <xdr:row>107</xdr:row>
      <xdr:rowOff>6350</xdr:rowOff>
    </xdr:to>
    <xdr:cxnSp macro="">
      <xdr:nvCxnSpPr>
        <xdr:cNvPr id="473" name="直線コネクタ 472"/>
        <xdr:cNvCxnSpPr/>
      </xdr:nvCxnSpPr>
      <xdr:spPr>
        <a:xfrm>
          <a:off x="13703300" y="180162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74"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75"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76"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77"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478" name="n_1mainValue【庁舎】&#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48277</xdr:rowOff>
    </xdr:from>
    <xdr:ext cx="405111" cy="259045"/>
    <xdr:sp macro="" textlink="">
      <xdr:nvSpPr>
        <xdr:cNvPr id="479" name="n_2mainValue【庁舎】&#10;有形固定資産減価償却率"/>
        <xdr:cNvSpPr txBox="1"/>
      </xdr:nvSpPr>
      <xdr:spPr>
        <a:xfrm>
          <a:off x="14389744"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55897</xdr:rowOff>
    </xdr:from>
    <xdr:ext cx="405111" cy="259045"/>
    <xdr:sp macro="" textlink="">
      <xdr:nvSpPr>
        <xdr:cNvPr id="480" name="n_3mainValue【庁舎】&#10;有形固定資産減価償却率"/>
        <xdr:cNvSpPr txBox="1"/>
      </xdr:nvSpPr>
      <xdr:spPr>
        <a:xfrm>
          <a:off x="13500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4" name="直線コネクタ 503"/>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5"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06" name="直線コネクタ 505"/>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07"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08" name="直線コネクタ 507"/>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09"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10" name="フローチャート: 判断 50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11" name="フローチャート: 判断 510"/>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2" name="フローチャート: 判断 511"/>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3" name="フローチャート: 判断 512"/>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14" name="フローチャート: 判断 513"/>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97410</xdr:rowOff>
    </xdr:from>
    <xdr:to>
      <xdr:col>116</xdr:col>
      <xdr:colOff>114300</xdr:colOff>
      <xdr:row>106</xdr:row>
      <xdr:rowOff>27560</xdr:rowOff>
    </xdr:to>
    <xdr:sp macro="" textlink="">
      <xdr:nvSpPr>
        <xdr:cNvPr id="520" name="楕円 519"/>
        <xdr:cNvSpPr/>
      </xdr:nvSpPr>
      <xdr:spPr>
        <a:xfrm>
          <a:off x="22110700" y="1809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120287</xdr:rowOff>
    </xdr:from>
    <xdr:ext cx="469744" cy="259045"/>
    <xdr:sp macro="" textlink="">
      <xdr:nvSpPr>
        <xdr:cNvPr id="521" name="【庁舎】&#10;一人当たり面積該当値テキスト"/>
        <xdr:cNvSpPr txBox="1"/>
      </xdr:nvSpPr>
      <xdr:spPr>
        <a:xfrm>
          <a:off x="22199600" y="179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100457</xdr:rowOff>
    </xdr:from>
    <xdr:to>
      <xdr:col>112</xdr:col>
      <xdr:colOff>38100</xdr:colOff>
      <xdr:row>106</xdr:row>
      <xdr:rowOff>30607</xdr:rowOff>
    </xdr:to>
    <xdr:sp macro="" textlink="">
      <xdr:nvSpPr>
        <xdr:cNvPr id="522" name="楕円 521"/>
        <xdr:cNvSpPr/>
      </xdr:nvSpPr>
      <xdr:spPr>
        <a:xfrm>
          <a:off x="21272500" y="181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148210</xdr:rowOff>
    </xdr:from>
    <xdr:to>
      <xdr:col>116</xdr:col>
      <xdr:colOff>63500</xdr:colOff>
      <xdr:row>105</xdr:row>
      <xdr:rowOff>151257</xdr:rowOff>
    </xdr:to>
    <xdr:cxnSp macro="">
      <xdr:nvCxnSpPr>
        <xdr:cNvPr id="523" name="直線コネクタ 522"/>
        <xdr:cNvCxnSpPr/>
      </xdr:nvCxnSpPr>
      <xdr:spPr>
        <a:xfrm flipV="1">
          <a:off x="21323300" y="18150460"/>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109982</xdr:rowOff>
    </xdr:from>
    <xdr:to>
      <xdr:col>107</xdr:col>
      <xdr:colOff>101600</xdr:colOff>
      <xdr:row>106</xdr:row>
      <xdr:rowOff>40132</xdr:rowOff>
    </xdr:to>
    <xdr:sp macro="" textlink="">
      <xdr:nvSpPr>
        <xdr:cNvPr id="524" name="楕円 523"/>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151257</xdr:rowOff>
    </xdr:from>
    <xdr:to>
      <xdr:col>111</xdr:col>
      <xdr:colOff>177800</xdr:colOff>
      <xdr:row>105</xdr:row>
      <xdr:rowOff>160782</xdr:rowOff>
    </xdr:to>
    <xdr:cxnSp macro="">
      <xdr:nvCxnSpPr>
        <xdr:cNvPr id="525" name="直線コネクタ 524"/>
        <xdr:cNvCxnSpPr/>
      </xdr:nvCxnSpPr>
      <xdr:spPr>
        <a:xfrm flipV="1">
          <a:off x="20434300" y="1815350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108077</xdr:rowOff>
    </xdr:from>
    <xdr:to>
      <xdr:col>102</xdr:col>
      <xdr:colOff>165100</xdr:colOff>
      <xdr:row>107</xdr:row>
      <xdr:rowOff>38227</xdr:rowOff>
    </xdr:to>
    <xdr:sp macro="" textlink="">
      <xdr:nvSpPr>
        <xdr:cNvPr id="526" name="楕円 525"/>
        <xdr:cNvSpPr/>
      </xdr:nvSpPr>
      <xdr:spPr>
        <a:xfrm>
          <a:off x="19494500" y="182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160782</xdr:rowOff>
    </xdr:from>
    <xdr:to>
      <xdr:col>107</xdr:col>
      <xdr:colOff>50800</xdr:colOff>
      <xdr:row>106</xdr:row>
      <xdr:rowOff>158877</xdr:rowOff>
    </xdr:to>
    <xdr:cxnSp macro="">
      <xdr:nvCxnSpPr>
        <xdr:cNvPr id="527" name="直線コネクタ 526"/>
        <xdr:cNvCxnSpPr/>
      </xdr:nvCxnSpPr>
      <xdr:spPr>
        <a:xfrm flipV="1">
          <a:off x="19545300" y="18163032"/>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28"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29"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0"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31"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47134</xdr:rowOff>
    </xdr:from>
    <xdr:ext cx="469744" cy="259045"/>
    <xdr:sp macro="" textlink="">
      <xdr:nvSpPr>
        <xdr:cNvPr id="532" name="n_1mainValue【庁舎】&#10;一人当たり面積"/>
        <xdr:cNvSpPr txBox="1"/>
      </xdr:nvSpPr>
      <xdr:spPr>
        <a:xfrm>
          <a:off x="21075727" y="178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533" name="n_2main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29354</xdr:rowOff>
    </xdr:from>
    <xdr:ext cx="469744" cy="259045"/>
    <xdr:sp macro="" textlink="">
      <xdr:nvSpPr>
        <xdr:cNvPr id="534" name="n_3mainValue【庁舎】&#10;一人当たり面積"/>
        <xdr:cNvSpPr txBox="1"/>
      </xdr:nvSpPr>
      <xdr:spPr>
        <a:xfrm>
          <a:off x="19310427" y="183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類似団体と比較して特に有形固定資産減価償却率が高くなっている施設は、「庁舎」となっている。特に低くなっている施設は「保健センター・保健所」となっている。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年）建築であり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年度に耐震化に伴う大規模改修も実施しているため、今後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年程度は引き続き活用する予定。過去より適切に日々の修繕を行っているため、使用する上での問題は特にない。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2002</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建築と比較的新しい建物のため、有形固定資産減価償却率が低くなっている。令和３年度中に個別施設計画を策定し、その結果に基づき将来的な大規模改修に向けて財源等を調達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「体育館」「プール」については、類似団体と同程度の数値となっているが、体育館（トレーニングセンター）は</a:t>
          </a:r>
          <a:r>
            <a:rPr kumimoji="1" lang="en-US" altLang="ja-JP" sz="1300">
              <a:latin typeface="ＭＳ Ｐゴシック" panose="020B0600070205080204" pitchFamily="50" charset="-128"/>
              <a:ea typeface="ＭＳ Ｐゴシック" panose="020B0600070205080204" pitchFamily="50" charset="-128"/>
            </a:rPr>
            <a:t>1984</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年）建築であり、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年以上経過しているため、長寿命化計画に基づき大規模改修を検討している。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財政力指数の算定基礎にあたる基準財政需要額の算出額が、近年は横ばい傾向が続くなかで、基準財政収入額は増加傾向にあることから財政力指数は昨年度と比較し０．０１ポイント上がっている。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類似団体と比較すると０．０９ポイント高く、本村においては農業所得による住民税収入が多いことが要因と考えられる。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36406</xdr:rowOff>
    </xdr:to>
    <xdr:cxnSp macro="">
      <xdr:nvCxnSpPr>
        <xdr:cNvPr id="68" name="直線コネクタ 67"/>
        <xdr:cNvCxnSpPr/>
      </xdr:nvCxnSpPr>
      <xdr:spPr>
        <a:xfrm flipV="1">
          <a:off x="4114800" y="7572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52494</xdr:rowOff>
    </xdr:to>
    <xdr:cxnSp macro="">
      <xdr:nvCxnSpPr>
        <xdr:cNvPr id="71" name="直線コネクタ 70"/>
        <xdr:cNvCxnSpPr/>
      </xdr:nvCxnSpPr>
      <xdr:spPr>
        <a:xfrm flipV="1">
          <a:off x="3225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68580</xdr:rowOff>
    </xdr:to>
    <xdr:cxnSp macro="">
      <xdr:nvCxnSpPr>
        <xdr:cNvPr id="77" name="直線コネクタ 76"/>
        <xdr:cNvCxnSpPr/>
      </xdr:nvCxnSpPr>
      <xdr:spPr>
        <a:xfrm flipV="1">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9" name="楕円 88"/>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97383</xdr:rowOff>
    </xdr:from>
    <xdr:ext cx="736600" cy="259045"/>
    <xdr:sp macro="" textlink="">
      <xdr:nvSpPr>
        <xdr:cNvPr id="90" name="テキスト ボックス 89"/>
        <xdr:cNvSpPr txBox="1"/>
      </xdr:nvSpPr>
      <xdr:spPr>
        <a:xfrm>
          <a:off x="3733800" y="729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４．５ポイント上昇している。原因については、分母の歳入では大きな増減はなかったが、分子の歳出では経常的経費の物件費が８６百万円程度増加し、また公債費も４３百万円程度増加したため、引き続き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ただし、公債費についてはＲ１が償還ピークでありＲ２以降には減少し、平準化していく見込みである。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118321</xdr:rowOff>
    </xdr:from>
    <xdr:to>
      <xdr:col>23</xdr:col>
      <xdr:colOff>133350</xdr:colOff>
      <xdr:row>64</xdr:row>
      <xdr:rowOff>127846</xdr:rowOff>
    </xdr:to>
    <xdr:cxnSp macro="">
      <xdr:nvCxnSpPr>
        <xdr:cNvPr id="131" name="直線コネクタ 130"/>
        <xdr:cNvCxnSpPr/>
      </xdr:nvCxnSpPr>
      <xdr:spPr>
        <a:xfrm>
          <a:off x="4114800" y="1091967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118321</xdr:rowOff>
    </xdr:to>
    <xdr:cxnSp macro="">
      <xdr:nvCxnSpPr>
        <xdr:cNvPr id="134" name="直線コネクタ 133"/>
        <xdr:cNvCxnSpPr/>
      </xdr:nvCxnSpPr>
      <xdr:spPr>
        <a:xfrm>
          <a:off x="3225800" y="109035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63</xdr:row>
      <xdr:rowOff>102235</xdr:rowOff>
    </xdr:to>
    <xdr:cxnSp macro="">
      <xdr:nvCxnSpPr>
        <xdr:cNvPr id="137" name="直線コネクタ 136"/>
        <xdr:cNvCxnSpPr/>
      </xdr:nvCxnSpPr>
      <xdr:spPr>
        <a:xfrm>
          <a:off x="2336800" y="1068641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62</xdr:row>
      <xdr:rowOff>56515</xdr:rowOff>
    </xdr:to>
    <xdr:cxnSp macro="">
      <xdr:nvCxnSpPr>
        <xdr:cNvPr id="140" name="直線コネクタ 139"/>
        <xdr:cNvCxnSpPr/>
      </xdr:nvCxnSpPr>
      <xdr:spPr>
        <a:xfrm>
          <a:off x="1447800" y="105496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0" name="楕円 149"/>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1"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67521</xdr:rowOff>
    </xdr:from>
    <xdr:to>
      <xdr:col>19</xdr:col>
      <xdr:colOff>184150</xdr:colOff>
      <xdr:row>63</xdr:row>
      <xdr:rowOff>169121</xdr:rowOff>
    </xdr:to>
    <xdr:sp macro="" textlink="">
      <xdr:nvSpPr>
        <xdr:cNvPr id="152" name="楕円 151"/>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7848</xdr:rowOff>
    </xdr:from>
    <xdr:ext cx="736600" cy="259045"/>
    <xdr:sp macro="" textlink="">
      <xdr:nvSpPr>
        <xdr:cNvPr id="153" name="テキスト ボックス 152"/>
        <xdr:cNvSpPr txBox="1"/>
      </xdr:nvSpPr>
      <xdr:spPr>
        <a:xfrm>
          <a:off x="3733800" y="106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6" name="楕円 155"/>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7" name="テキスト ボックス 156"/>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58" name="楕円 157"/>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152206</xdr:rowOff>
    </xdr:from>
    <xdr:ext cx="762000" cy="259045"/>
    <xdr:sp macro="" textlink="">
      <xdr:nvSpPr>
        <xdr:cNvPr id="159" name="テキスト ボックス 158"/>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人件費については、前年度と比較し大きな変動はないが、総体的に増えていくことが想定される。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大幅増加により９２百万円程度多くなっているが、物件費の詳細については、年度によって異なる部分もあるため一概に要因は不明であるが、除雪費が約３０百万円増えたことも、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（Ｈ３０は記録的に雪が少ない年であった）</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52712</xdr:rowOff>
    </xdr:from>
    <xdr:to>
      <xdr:col>23</xdr:col>
      <xdr:colOff>133350</xdr:colOff>
      <xdr:row>83</xdr:row>
      <xdr:rowOff>159476</xdr:rowOff>
    </xdr:to>
    <xdr:cxnSp macro="">
      <xdr:nvCxnSpPr>
        <xdr:cNvPr id="195" name="直線コネクタ 194"/>
        <xdr:cNvCxnSpPr/>
      </xdr:nvCxnSpPr>
      <xdr:spPr>
        <a:xfrm>
          <a:off x="4114800" y="14283062"/>
          <a:ext cx="8382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40642</xdr:rowOff>
    </xdr:from>
    <xdr:to>
      <xdr:col>19</xdr:col>
      <xdr:colOff>133350</xdr:colOff>
      <xdr:row>83</xdr:row>
      <xdr:rowOff>52712</xdr:rowOff>
    </xdr:to>
    <xdr:cxnSp macro="">
      <xdr:nvCxnSpPr>
        <xdr:cNvPr id="198" name="直線コネクタ 197"/>
        <xdr:cNvCxnSpPr/>
      </xdr:nvCxnSpPr>
      <xdr:spPr>
        <a:xfrm>
          <a:off x="3225800" y="14270992"/>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8373</xdr:rowOff>
    </xdr:from>
    <xdr:to>
      <xdr:col>15</xdr:col>
      <xdr:colOff>82550</xdr:colOff>
      <xdr:row>83</xdr:row>
      <xdr:rowOff>40642</xdr:rowOff>
    </xdr:to>
    <xdr:cxnSp macro="">
      <xdr:nvCxnSpPr>
        <xdr:cNvPr id="201" name="直線コネクタ 200"/>
        <xdr:cNvCxnSpPr/>
      </xdr:nvCxnSpPr>
      <xdr:spPr>
        <a:xfrm>
          <a:off x="2336800" y="14238723"/>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145183</xdr:rowOff>
    </xdr:from>
    <xdr:to>
      <xdr:col>11</xdr:col>
      <xdr:colOff>31750</xdr:colOff>
      <xdr:row>83</xdr:row>
      <xdr:rowOff>8373</xdr:rowOff>
    </xdr:to>
    <xdr:cxnSp macro="">
      <xdr:nvCxnSpPr>
        <xdr:cNvPr id="204" name="直線コネクタ 203"/>
        <xdr:cNvCxnSpPr/>
      </xdr:nvCxnSpPr>
      <xdr:spPr>
        <a:xfrm>
          <a:off x="1447800" y="14204083"/>
          <a:ext cx="8890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108676</xdr:rowOff>
    </xdr:from>
    <xdr:to>
      <xdr:col>23</xdr:col>
      <xdr:colOff>184150</xdr:colOff>
      <xdr:row>84</xdr:row>
      <xdr:rowOff>38826</xdr:rowOff>
    </xdr:to>
    <xdr:sp macro="" textlink="">
      <xdr:nvSpPr>
        <xdr:cNvPr id="214" name="楕円 213"/>
        <xdr:cNvSpPr/>
      </xdr:nvSpPr>
      <xdr:spPr>
        <a:xfrm>
          <a:off x="4902200" y="143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80753</xdr:rowOff>
    </xdr:from>
    <xdr:ext cx="762000" cy="259045"/>
    <xdr:sp macro="" textlink="">
      <xdr:nvSpPr>
        <xdr:cNvPr id="215" name="人件費・物件費等の状況該当値テキスト"/>
        <xdr:cNvSpPr txBox="1"/>
      </xdr:nvSpPr>
      <xdr:spPr>
        <a:xfrm>
          <a:off x="5041900" y="1431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1912</xdr:rowOff>
    </xdr:from>
    <xdr:to>
      <xdr:col>19</xdr:col>
      <xdr:colOff>184150</xdr:colOff>
      <xdr:row>83</xdr:row>
      <xdr:rowOff>103512</xdr:rowOff>
    </xdr:to>
    <xdr:sp macro="" textlink="">
      <xdr:nvSpPr>
        <xdr:cNvPr id="216" name="楕円 215"/>
        <xdr:cNvSpPr/>
      </xdr:nvSpPr>
      <xdr:spPr>
        <a:xfrm>
          <a:off x="4064000" y="142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88289</xdr:rowOff>
    </xdr:from>
    <xdr:ext cx="736600" cy="259045"/>
    <xdr:sp macro="" textlink="">
      <xdr:nvSpPr>
        <xdr:cNvPr id="217" name="テキスト ボックス 216"/>
        <xdr:cNvSpPr txBox="1"/>
      </xdr:nvSpPr>
      <xdr:spPr>
        <a:xfrm>
          <a:off x="3733800" y="1431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161292</xdr:rowOff>
    </xdr:from>
    <xdr:to>
      <xdr:col>15</xdr:col>
      <xdr:colOff>133350</xdr:colOff>
      <xdr:row>83</xdr:row>
      <xdr:rowOff>91442</xdr:rowOff>
    </xdr:to>
    <xdr:sp macro="" textlink="">
      <xdr:nvSpPr>
        <xdr:cNvPr id="218" name="楕円 217"/>
        <xdr:cNvSpPr/>
      </xdr:nvSpPr>
      <xdr:spPr>
        <a:xfrm>
          <a:off x="3175000" y="142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76219</xdr:rowOff>
    </xdr:from>
    <xdr:ext cx="762000" cy="259045"/>
    <xdr:sp macro="" textlink="">
      <xdr:nvSpPr>
        <xdr:cNvPr id="219" name="テキスト ボックス 218"/>
        <xdr:cNvSpPr txBox="1"/>
      </xdr:nvSpPr>
      <xdr:spPr>
        <a:xfrm>
          <a:off x="2844800" y="1430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129023</xdr:rowOff>
    </xdr:from>
    <xdr:to>
      <xdr:col>11</xdr:col>
      <xdr:colOff>82550</xdr:colOff>
      <xdr:row>83</xdr:row>
      <xdr:rowOff>59173</xdr:rowOff>
    </xdr:to>
    <xdr:sp macro="" textlink="">
      <xdr:nvSpPr>
        <xdr:cNvPr id="220" name="楕円 219"/>
        <xdr:cNvSpPr/>
      </xdr:nvSpPr>
      <xdr:spPr>
        <a:xfrm>
          <a:off x="2286000" y="141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43950</xdr:rowOff>
    </xdr:from>
    <xdr:ext cx="762000" cy="259045"/>
    <xdr:sp macro="" textlink="">
      <xdr:nvSpPr>
        <xdr:cNvPr id="221" name="テキスト ボックス 220"/>
        <xdr:cNvSpPr txBox="1"/>
      </xdr:nvSpPr>
      <xdr:spPr>
        <a:xfrm>
          <a:off x="1955800" y="1427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94383</xdr:rowOff>
    </xdr:from>
    <xdr:to>
      <xdr:col>7</xdr:col>
      <xdr:colOff>31750</xdr:colOff>
      <xdr:row>83</xdr:row>
      <xdr:rowOff>24533</xdr:rowOff>
    </xdr:to>
    <xdr:sp macro="" textlink="">
      <xdr:nvSpPr>
        <xdr:cNvPr id="222" name="楕円 221"/>
        <xdr:cNvSpPr/>
      </xdr:nvSpPr>
      <xdr:spPr>
        <a:xfrm>
          <a:off x="1397000" y="14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9310</xdr:rowOff>
    </xdr:from>
    <xdr:ext cx="762000" cy="259045"/>
    <xdr:sp macro="" textlink="">
      <xdr:nvSpPr>
        <xdr:cNvPr id="223" name="テキスト ボックス 222"/>
        <xdr:cNvSpPr txBox="1"/>
      </xdr:nvSpPr>
      <xdr:spPr>
        <a:xfrm>
          <a:off x="1066800" y="142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ラスパイレス指数については、昨年度より０．３ポイント減少している。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年齢構成等の偏りなどにより上昇することもあるが、本村の職員の年齢構成も平準化できていないことも、増減の要因と考えられる。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168911</xdr:rowOff>
    </xdr:to>
    <xdr:cxnSp macro="">
      <xdr:nvCxnSpPr>
        <xdr:cNvPr id="257" name="直線コネクタ 256"/>
        <xdr:cNvCxnSpPr/>
      </xdr:nvCxnSpPr>
      <xdr:spPr>
        <a:xfrm flipV="1">
          <a:off x="16179800" y="152323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69850</xdr:rowOff>
    </xdr:to>
    <xdr:cxnSp macro="">
      <xdr:nvCxnSpPr>
        <xdr:cNvPr id="260" name="直線コネクタ 259"/>
        <xdr:cNvCxnSpPr/>
      </xdr:nvCxnSpPr>
      <xdr:spPr>
        <a:xfrm flipV="1">
          <a:off x="15290800" y="15256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158327</xdr:rowOff>
    </xdr:to>
    <xdr:cxnSp macro="">
      <xdr:nvCxnSpPr>
        <xdr:cNvPr id="263" name="直線コネクタ 262"/>
        <xdr:cNvCxnSpPr/>
      </xdr:nvCxnSpPr>
      <xdr:spPr>
        <a:xfrm flipV="1">
          <a:off x="14401800" y="153289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150284</xdr:rowOff>
    </xdr:from>
    <xdr:to>
      <xdr:col>68</xdr:col>
      <xdr:colOff>152400</xdr:colOff>
      <xdr:row>89</xdr:row>
      <xdr:rowOff>158327</xdr:rowOff>
    </xdr:to>
    <xdr:cxnSp macro="">
      <xdr:nvCxnSpPr>
        <xdr:cNvPr id="266" name="直線コネクタ 265"/>
        <xdr:cNvCxnSpPr/>
      </xdr:nvCxnSpPr>
      <xdr:spPr>
        <a:xfrm>
          <a:off x="13512800" y="154093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6" name="楕円 275"/>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66057</xdr:rowOff>
    </xdr:from>
    <xdr:ext cx="762000" cy="259045"/>
    <xdr:sp macro="" textlink="">
      <xdr:nvSpPr>
        <xdr:cNvPr id="277" name="給与水準   （国との比較）該当値テキスト"/>
        <xdr:cNvSpPr txBox="1"/>
      </xdr:nvSpPr>
      <xdr:spPr>
        <a:xfrm>
          <a:off x="17106900" y="151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8" name="楕円 277"/>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9" name="テキスト ボックス 278"/>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107527</xdr:rowOff>
    </xdr:from>
    <xdr:to>
      <xdr:col>68</xdr:col>
      <xdr:colOff>203200</xdr:colOff>
      <xdr:row>90</xdr:row>
      <xdr:rowOff>37677</xdr:rowOff>
    </xdr:to>
    <xdr:sp macro="" textlink="">
      <xdr:nvSpPr>
        <xdr:cNvPr id="282" name="楕円 281"/>
        <xdr:cNvSpPr/>
      </xdr:nvSpPr>
      <xdr:spPr>
        <a:xfrm>
          <a:off x="14351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22454</xdr:rowOff>
    </xdr:from>
    <xdr:ext cx="762000" cy="259045"/>
    <xdr:sp macro="" textlink="">
      <xdr:nvSpPr>
        <xdr:cNvPr id="283" name="テキスト ボックス 282"/>
        <xdr:cNvSpPr txBox="1"/>
      </xdr:nvSpPr>
      <xdr:spPr>
        <a:xfrm>
          <a:off x="14020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4" name="楕円 283"/>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5" name="テキスト ボックス 284"/>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人口千人当たり職員数については、類似団体と比較し、ほぼ同じであるが財政規模が異なるため本村の財政状況を鑑み管理していかなければならない。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業務は増加傾向にあるが事務事業の効率化や見直しにより、職員数が増加しないよう努めなければならない。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76763</xdr:rowOff>
    </xdr:from>
    <xdr:to>
      <xdr:col>81</xdr:col>
      <xdr:colOff>44450</xdr:colOff>
      <xdr:row>60</xdr:row>
      <xdr:rowOff>115715</xdr:rowOff>
    </xdr:to>
    <xdr:cxnSp macro="">
      <xdr:nvCxnSpPr>
        <xdr:cNvPr id="322" name="直線コネクタ 321"/>
        <xdr:cNvCxnSpPr/>
      </xdr:nvCxnSpPr>
      <xdr:spPr>
        <a:xfrm flipV="1">
          <a:off x="16179800" y="10363763"/>
          <a:ext cx="8382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115715</xdr:rowOff>
    </xdr:to>
    <xdr:cxnSp macro="">
      <xdr:nvCxnSpPr>
        <xdr:cNvPr id="325" name="直線コネクタ 324"/>
        <xdr:cNvCxnSpPr/>
      </xdr:nvCxnSpPr>
      <xdr:spPr>
        <a:xfrm>
          <a:off x="15290800" y="10345148"/>
          <a:ext cx="889000" cy="5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40222</xdr:rowOff>
    </xdr:from>
    <xdr:to>
      <xdr:col>72</xdr:col>
      <xdr:colOff>203200</xdr:colOff>
      <xdr:row>60</xdr:row>
      <xdr:rowOff>58148</xdr:rowOff>
    </xdr:to>
    <xdr:cxnSp macro="">
      <xdr:nvCxnSpPr>
        <xdr:cNvPr id="328" name="直線コネクタ 327"/>
        <xdr:cNvCxnSpPr/>
      </xdr:nvCxnSpPr>
      <xdr:spPr>
        <a:xfrm>
          <a:off x="14401800" y="10327222"/>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40222</xdr:rowOff>
    </xdr:from>
    <xdr:to>
      <xdr:col>68</xdr:col>
      <xdr:colOff>152400</xdr:colOff>
      <xdr:row>60</xdr:row>
      <xdr:rowOff>48151</xdr:rowOff>
    </xdr:to>
    <xdr:cxnSp macro="">
      <xdr:nvCxnSpPr>
        <xdr:cNvPr id="331" name="直線コネクタ 330"/>
        <xdr:cNvCxnSpPr/>
      </xdr:nvCxnSpPr>
      <xdr:spPr>
        <a:xfrm flipV="1">
          <a:off x="13512800" y="10327222"/>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25963</xdr:rowOff>
    </xdr:from>
    <xdr:to>
      <xdr:col>81</xdr:col>
      <xdr:colOff>95250</xdr:colOff>
      <xdr:row>60</xdr:row>
      <xdr:rowOff>127563</xdr:rowOff>
    </xdr:to>
    <xdr:sp macro="" textlink="">
      <xdr:nvSpPr>
        <xdr:cNvPr id="341" name="楕円 340"/>
        <xdr:cNvSpPr/>
      </xdr:nvSpPr>
      <xdr:spPr>
        <a:xfrm>
          <a:off x="16967200" y="103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169490</xdr:rowOff>
    </xdr:from>
    <xdr:ext cx="762000" cy="259045"/>
    <xdr:sp macro="" textlink="">
      <xdr:nvSpPr>
        <xdr:cNvPr id="342" name="定員管理の状況該当値テキスト"/>
        <xdr:cNvSpPr txBox="1"/>
      </xdr:nvSpPr>
      <xdr:spPr>
        <a:xfrm>
          <a:off x="17106900" y="1028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64915</xdr:rowOff>
    </xdr:from>
    <xdr:to>
      <xdr:col>77</xdr:col>
      <xdr:colOff>95250</xdr:colOff>
      <xdr:row>60</xdr:row>
      <xdr:rowOff>166515</xdr:rowOff>
    </xdr:to>
    <xdr:sp macro="" textlink="">
      <xdr:nvSpPr>
        <xdr:cNvPr id="343" name="楕円 342"/>
        <xdr:cNvSpPr/>
      </xdr:nvSpPr>
      <xdr:spPr>
        <a:xfrm>
          <a:off x="16129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151292</xdr:rowOff>
    </xdr:from>
    <xdr:ext cx="736600" cy="259045"/>
    <xdr:sp macro="" textlink="">
      <xdr:nvSpPr>
        <xdr:cNvPr id="344" name="テキスト ボックス 343"/>
        <xdr:cNvSpPr txBox="1"/>
      </xdr:nvSpPr>
      <xdr:spPr>
        <a:xfrm>
          <a:off x="15798800" y="1043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7348</xdr:rowOff>
    </xdr:from>
    <xdr:to>
      <xdr:col>73</xdr:col>
      <xdr:colOff>44450</xdr:colOff>
      <xdr:row>60</xdr:row>
      <xdr:rowOff>108948</xdr:rowOff>
    </xdr:to>
    <xdr:sp macro="" textlink="">
      <xdr:nvSpPr>
        <xdr:cNvPr id="345" name="楕円 344"/>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93725</xdr:rowOff>
    </xdr:from>
    <xdr:ext cx="762000" cy="259045"/>
    <xdr:sp macro="" textlink="">
      <xdr:nvSpPr>
        <xdr:cNvPr id="346" name="テキスト ボックス 345"/>
        <xdr:cNvSpPr txBox="1"/>
      </xdr:nvSpPr>
      <xdr:spPr>
        <a:xfrm>
          <a:off x="14909800" y="1038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160872</xdr:rowOff>
    </xdr:from>
    <xdr:to>
      <xdr:col>68</xdr:col>
      <xdr:colOff>203200</xdr:colOff>
      <xdr:row>60</xdr:row>
      <xdr:rowOff>91022</xdr:rowOff>
    </xdr:to>
    <xdr:sp macro="" textlink="">
      <xdr:nvSpPr>
        <xdr:cNvPr id="347" name="楕円 346"/>
        <xdr:cNvSpPr/>
      </xdr:nvSpPr>
      <xdr:spPr>
        <a:xfrm>
          <a:off x="14351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101199</xdr:rowOff>
    </xdr:from>
    <xdr:ext cx="762000" cy="259045"/>
    <xdr:sp macro="" textlink="">
      <xdr:nvSpPr>
        <xdr:cNvPr id="348" name="テキスト ボックス 347"/>
        <xdr:cNvSpPr txBox="1"/>
      </xdr:nvSpPr>
      <xdr:spPr>
        <a:xfrm>
          <a:off x="14020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168801</xdr:rowOff>
    </xdr:from>
    <xdr:to>
      <xdr:col>64</xdr:col>
      <xdr:colOff>152400</xdr:colOff>
      <xdr:row>60</xdr:row>
      <xdr:rowOff>98951</xdr:rowOff>
    </xdr:to>
    <xdr:sp macro="" textlink="">
      <xdr:nvSpPr>
        <xdr:cNvPr id="349" name="楕円 348"/>
        <xdr:cNvSpPr/>
      </xdr:nvSpPr>
      <xdr:spPr>
        <a:xfrm>
          <a:off x="13462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83728</xdr:rowOff>
    </xdr:from>
    <xdr:ext cx="762000" cy="259045"/>
    <xdr:sp macro="" textlink="">
      <xdr:nvSpPr>
        <xdr:cNvPr id="350" name="テキスト ボックス 349"/>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実質公債費比率については、前年度より０．９ポイント上昇した。原因としてはＨ</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に（過疎地域から外れる見込みもあり）多くの起債借入れをしたことにより、公債額が増えたことによるものである。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（更別村では過疎債を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年で償還している）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地方債の償還ピークはＲ１までであり、今後は減少していくため、実質公債費比率が下がっていく見込みである。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今後も地方債発行の抑制を行い、元利償還金を減少させ、財政健全化が必要と考えている。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20574</xdr:rowOff>
    </xdr:to>
    <xdr:cxnSp macro="">
      <xdr:nvCxnSpPr>
        <xdr:cNvPr id="381" name="直線コネクタ 380"/>
        <xdr:cNvCxnSpPr/>
      </xdr:nvCxnSpPr>
      <xdr:spPr>
        <a:xfrm>
          <a:off x="16179800" y="71780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148590</xdr:rowOff>
    </xdr:to>
    <xdr:cxnSp macro="">
      <xdr:nvCxnSpPr>
        <xdr:cNvPr id="384" name="直線コネクタ 383"/>
        <xdr:cNvCxnSpPr/>
      </xdr:nvCxnSpPr>
      <xdr:spPr>
        <a:xfrm>
          <a:off x="15290800" y="711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85852</xdr:rowOff>
    </xdr:to>
    <xdr:cxnSp macro="">
      <xdr:nvCxnSpPr>
        <xdr:cNvPr id="387" name="直線コネクタ 386"/>
        <xdr:cNvCxnSpPr/>
      </xdr:nvCxnSpPr>
      <xdr:spPr>
        <a:xfrm>
          <a:off x="14401800" y="709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61722</xdr:rowOff>
    </xdr:to>
    <xdr:cxnSp macro="">
      <xdr:nvCxnSpPr>
        <xdr:cNvPr id="390" name="直線コネクタ 389"/>
        <xdr:cNvCxnSpPr/>
      </xdr:nvCxnSpPr>
      <xdr:spPr>
        <a:xfrm>
          <a:off x="13512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400" name="楕円 399"/>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401"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3" name="テキスト ボックス 40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4" name="楕円 403"/>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405" name="テキスト ボックス 40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6" name="楕円 405"/>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7" name="テキスト ボックス 406"/>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8" name="楕円 407"/>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9" name="テキスト ボックス 408"/>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基金総額及び各種使用料等の充当可能財源が将来負担額を大きく上回っているため、将来負担比率が発生しない。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地方債の増加の抑制を行い、将来負担比率とならないよう財政運営に努めなければならない。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人件費の占める割合は、類似団体よりも３．１％低くなっているが、予算規模が類似団体よりも大きいことが要因しているものと考えられることから、歳出総額の抑制に努めなければならない。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81280</xdr:rowOff>
    </xdr:to>
    <xdr:cxnSp macro="">
      <xdr:nvCxnSpPr>
        <xdr:cNvPr id="64" name="直線コネクタ 63"/>
        <xdr:cNvCxnSpPr/>
      </xdr:nvCxnSpPr>
      <xdr:spPr>
        <a:xfrm>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58420</xdr:rowOff>
    </xdr:to>
    <xdr:cxnSp macro="">
      <xdr:nvCxnSpPr>
        <xdr:cNvPr id="67" name="直線コネクタ 66"/>
        <xdr:cNvCxnSpPr/>
      </xdr:nvCxnSpPr>
      <xdr:spPr>
        <a:xfrm>
          <a:off x="3098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44704</xdr:rowOff>
    </xdr:to>
    <xdr:cxnSp macro="">
      <xdr:nvCxnSpPr>
        <xdr:cNvPr id="70" name="直線コネクタ 69"/>
        <xdr:cNvCxnSpPr/>
      </xdr:nvCxnSpPr>
      <xdr:spPr>
        <a:xfrm>
          <a:off x="2209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17272</xdr:rowOff>
    </xdr:to>
    <xdr:cxnSp macro="">
      <xdr:nvCxnSpPr>
        <xdr:cNvPr id="73" name="直線コネクタ 72"/>
        <xdr:cNvCxnSpPr/>
      </xdr:nvCxnSpPr>
      <xdr:spPr>
        <a:xfrm>
          <a:off x="1320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類似団体と比較して６．２％高くなっている。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近年、公共施設の老朽化も進み維持管理経費が嵩んできている。また除雪費も年々増加しており、引き続き、経費節減に務めていかなければならない。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88900</xdr:rowOff>
    </xdr:to>
    <xdr:cxnSp macro="">
      <xdr:nvCxnSpPr>
        <xdr:cNvPr id="125" name="直線コネクタ 124"/>
        <xdr:cNvCxnSpPr/>
      </xdr:nvCxnSpPr>
      <xdr:spPr>
        <a:xfrm>
          <a:off x="15671800" y="3365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43180</xdr:rowOff>
    </xdr:to>
    <xdr:cxnSp macro="">
      <xdr:nvCxnSpPr>
        <xdr:cNvPr id="128" name="直線コネクタ 127"/>
        <xdr:cNvCxnSpPr/>
      </xdr:nvCxnSpPr>
      <xdr:spPr>
        <a:xfrm flipV="1">
          <a:off x="14782800" y="3365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20</xdr:row>
      <xdr:rowOff>43180</xdr:rowOff>
    </xdr:to>
    <xdr:cxnSp macro="">
      <xdr:nvCxnSpPr>
        <xdr:cNvPr id="131" name="直線コネクタ 130"/>
        <xdr:cNvCxnSpPr/>
      </xdr:nvCxnSpPr>
      <xdr:spPr>
        <a:xfrm>
          <a:off x="13893800" y="32359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149860</xdr:rowOff>
    </xdr:to>
    <xdr:cxnSp macro="">
      <xdr:nvCxnSpPr>
        <xdr:cNvPr id="134" name="直線コネクタ 133"/>
        <xdr:cNvCxnSpPr/>
      </xdr:nvCxnSpPr>
      <xdr:spPr>
        <a:xfrm>
          <a:off x="13004800" y="315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4" name="楕円 143"/>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5"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6" name="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0" name="楕円 149"/>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1" name="テキスト ボックス 150"/>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扶助費は類似団体より低く推移しているが、予算規模が大きいことが要因として考えられる。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12700</xdr:rowOff>
    </xdr:to>
    <xdr:cxnSp macro="">
      <xdr:nvCxnSpPr>
        <xdr:cNvPr id="185" name="直線コネクタ 184"/>
        <xdr:cNvCxnSpPr/>
      </xdr:nvCxnSpPr>
      <xdr:spPr>
        <a:xfrm>
          <a:off x="3987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88" name="直線コネクタ 187"/>
        <xdr:cNvCxnSpPr/>
      </xdr:nvCxnSpPr>
      <xdr:spPr>
        <a:xfrm flipV="1">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91" name="直線コネクタ 190"/>
        <xdr:cNvCxnSpPr/>
      </xdr:nvCxnSpPr>
      <xdr:spPr>
        <a:xfrm>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0</xdr:rowOff>
    </xdr:to>
    <xdr:cxnSp macro="">
      <xdr:nvCxnSpPr>
        <xdr:cNvPr id="194" name="直線コネクタ 193"/>
        <xdr:cNvCxnSpPr/>
      </xdr:nvCxnSpPr>
      <xdr:spPr>
        <a:xfrm>
          <a:off x="1320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6" name="楕円 205"/>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7" name="テキスト ボックス 206"/>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0" name="楕円 209"/>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1" name="テキスト ボックス 210"/>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類似団体と比較し、６．６％下回っている。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特別会計への繰出金が少ないことが類似団体との差と考えているが、特別会計の財政健全化を図り、基準外の繰出金の減少に努めなければならない。</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53</xdr:row>
      <xdr:rowOff>168910</xdr:rowOff>
    </xdr:to>
    <xdr:cxnSp macro="">
      <xdr:nvCxnSpPr>
        <xdr:cNvPr id="245" name="直線コネクタ 244"/>
        <xdr:cNvCxnSpPr/>
      </xdr:nvCxnSpPr>
      <xdr:spPr>
        <a:xfrm>
          <a:off x="15671800" y="9248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53</xdr:row>
      <xdr:rowOff>165100</xdr:rowOff>
    </xdr:to>
    <xdr:cxnSp macro="">
      <xdr:nvCxnSpPr>
        <xdr:cNvPr id="248" name="直線コネクタ 247"/>
        <xdr:cNvCxnSpPr/>
      </xdr:nvCxnSpPr>
      <xdr:spPr>
        <a:xfrm flipV="1">
          <a:off x="14782800" y="9248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134620</xdr:rowOff>
    </xdr:from>
    <xdr:to>
      <xdr:col>73</xdr:col>
      <xdr:colOff>180975</xdr:colOff>
      <xdr:row>53</xdr:row>
      <xdr:rowOff>165100</xdr:rowOff>
    </xdr:to>
    <xdr:cxnSp macro="">
      <xdr:nvCxnSpPr>
        <xdr:cNvPr id="251" name="直線コネクタ 250"/>
        <xdr:cNvCxnSpPr/>
      </xdr:nvCxnSpPr>
      <xdr:spPr>
        <a:xfrm>
          <a:off x="13893800" y="9221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134620</xdr:rowOff>
    </xdr:from>
    <xdr:to>
      <xdr:col>69</xdr:col>
      <xdr:colOff>92075</xdr:colOff>
      <xdr:row>53</xdr:row>
      <xdr:rowOff>142240</xdr:rowOff>
    </xdr:to>
    <xdr:cxnSp macro="">
      <xdr:nvCxnSpPr>
        <xdr:cNvPr id="254" name="直線コネクタ 253"/>
        <xdr:cNvCxnSpPr/>
      </xdr:nvCxnSpPr>
      <xdr:spPr>
        <a:xfrm flipV="1">
          <a:off x="13004800" y="9221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64" name="楕円 263"/>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134637</xdr:rowOff>
    </xdr:from>
    <xdr:ext cx="762000" cy="259045"/>
    <xdr:sp macro="" textlink="">
      <xdr:nvSpPr>
        <xdr:cNvPr id="265" name="その他該当値テキスト"/>
        <xdr:cNvSpPr txBox="1"/>
      </xdr:nvSpPr>
      <xdr:spPr>
        <a:xfrm>
          <a:off x="16598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6" name="楕円 265"/>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7" name="テキスト ボックス 266"/>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68" name="楕円 267"/>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69" name="テキスト ボックス 268"/>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83820</xdr:rowOff>
    </xdr:from>
    <xdr:to>
      <xdr:col>69</xdr:col>
      <xdr:colOff>142875</xdr:colOff>
      <xdr:row>54</xdr:row>
      <xdr:rowOff>13970</xdr:rowOff>
    </xdr:to>
    <xdr:sp macro="" textlink="">
      <xdr:nvSpPr>
        <xdr:cNvPr id="270" name="楕円 269"/>
        <xdr:cNvSpPr/>
      </xdr:nvSpPr>
      <xdr:spPr>
        <a:xfrm>
          <a:off x="13843000" y="91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24147</xdr:rowOff>
    </xdr:from>
    <xdr:ext cx="762000" cy="259045"/>
    <xdr:sp macro="" textlink="">
      <xdr:nvSpPr>
        <xdr:cNvPr id="271" name="テキスト ボックス 270"/>
        <xdr:cNvSpPr txBox="1"/>
      </xdr:nvSpPr>
      <xdr:spPr>
        <a:xfrm>
          <a:off x="13512800" y="893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91440</xdr:rowOff>
    </xdr:from>
    <xdr:to>
      <xdr:col>65</xdr:col>
      <xdr:colOff>53975</xdr:colOff>
      <xdr:row>54</xdr:row>
      <xdr:rowOff>21590</xdr:rowOff>
    </xdr:to>
    <xdr:sp macro="" textlink="">
      <xdr:nvSpPr>
        <xdr:cNvPr id="272" name="楕円 271"/>
        <xdr:cNvSpPr/>
      </xdr:nvSpPr>
      <xdr:spPr>
        <a:xfrm>
          <a:off x="129540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31767</xdr:rowOff>
    </xdr:from>
    <xdr:ext cx="762000" cy="259045"/>
    <xdr:sp macro="" textlink="">
      <xdr:nvSpPr>
        <xdr:cNvPr id="273" name="テキスト ボックス 272"/>
        <xdr:cNvSpPr txBox="1"/>
      </xdr:nvSpPr>
      <xdr:spPr>
        <a:xfrm>
          <a:off x="12623800" y="89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補助費等は、類似団体より０．４％下回っているが、増加傾向にあることから、内容を精査し、適正化に努めなければならない。</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122428</xdr:rowOff>
    </xdr:to>
    <xdr:cxnSp macro="">
      <xdr:nvCxnSpPr>
        <xdr:cNvPr id="303" name="直線コネクタ 302"/>
        <xdr:cNvCxnSpPr/>
      </xdr:nvCxnSpPr>
      <xdr:spPr>
        <a:xfrm>
          <a:off x="15671800" y="6258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85852</xdr:rowOff>
    </xdr:to>
    <xdr:cxnSp macro="">
      <xdr:nvCxnSpPr>
        <xdr:cNvPr id="306" name="直線コネクタ 305"/>
        <xdr:cNvCxnSpPr/>
      </xdr:nvCxnSpPr>
      <xdr:spPr>
        <a:xfrm>
          <a:off x="14782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81280</xdr:rowOff>
    </xdr:to>
    <xdr:cxnSp macro="">
      <xdr:nvCxnSpPr>
        <xdr:cNvPr id="309" name="直線コネクタ 308"/>
        <xdr:cNvCxnSpPr/>
      </xdr:nvCxnSpPr>
      <xdr:spPr>
        <a:xfrm>
          <a:off x="13893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62992</xdr:rowOff>
    </xdr:to>
    <xdr:cxnSp macro="">
      <xdr:nvCxnSpPr>
        <xdr:cNvPr id="312" name="直線コネクタ 311"/>
        <xdr:cNvCxnSpPr/>
      </xdr:nvCxnSpPr>
      <xdr:spPr>
        <a:xfrm flipV="1">
          <a:off x="13004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2" name="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6" name="楕円 32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7" name="テキスト ボックス 32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8" name="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0" name="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地方債の発行額が年度によって増減幅が大きい。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多くは過疎対策事業債であり、普通交付税により７割の財政措置がある。ただし、今後も普通交付税が増加する見込みは少ないため、公債比率が上昇すると他の事務事業に大きく影響を及ぼすことから、地方債発行の平準化をし、公債費の適正化を行わなければならない。</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77470</xdr:rowOff>
    </xdr:from>
    <xdr:to>
      <xdr:col>24</xdr:col>
      <xdr:colOff>25400</xdr:colOff>
      <xdr:row>78</xdr:row>
      <xdr:rowOff>111761</xdr:rowOff>
    </xdr:to>
    <xdr:cxnSp macro="">
      <xdr:nvCxnSpPr>
        <xdr:cNvPr id="363" name="直線コネクタ 362"/>
        <xdr:cNvCxnSpPr/>
      </xdr:nvCxnSpPr>
      <xdr:spPr>
        <a:xfrm>
          <a:off x="3987800" y="13450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77470</xdr:rowOff>
    </xdr:to>
    <xdr:cxnSp macro="">
      <xdr:nvCxnSpPr>
        <xdr:cNvPr id="366" name="直線コネクタ 365"/>
        <xdr:cNvCxnSpPr/>
      </xdr:nvCxnSpPr>
      <xdr:spPr>
        <a:xfrm>
          <a:off x="3098800" y="13389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16511</xdr:rowOff>
    </xdr:from>
    <xdr:to>
      <xdr:col>15</xdr:col>
      <xdr:colOff>98425</xdr:colOff>
      <xdr:row>78</xdr:row>
      <xdr:rowOff>16511</xdr:rowOff>
    </xdr:to>
    <xdr:cxnSp macro="">
      <xdr:nvCxnSpPr>
        <xdr:cNvPr id="369" name="直線コネクタ 368"/>
        <xdr:cNvCxnSpPr/>
      </xdr:nvCxnSpPr>
      <xdr:spPr>
        <a:xfrm>
          <a:off x="2209800" y="13389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96520</xdr:rowOff>
    </xdr:from>
    <xdr:to>
      <xdr:col>11</xdr:col>
      <xdr:colOff>9525</xdr:colOff>
      <xdr:row>78</xdr:row>
      <xdr:rowOff>16511</xdr:rowOff>
    </xdr:to>
    <xdr:cxnSp macro="">
      <xdr:nvCxnSpPr>
        <xdr:cNvPr id="372" name="直線コネクタ 371"/>
        <xdr:cNvCxnSpPr/>
      </xdr:nvCxnSpPr>
      <xdr:spPr>
        <a:xfrm>
          <a:off x="1320800" y="13298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82" name="楕円 381"/>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83"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26670</xdr:rowOff>
    </xdr:from>
    <xdr:to>
      <xdr:col>20</xdr:col>
      <xdr:colOff>38100</xdr:colOff>
      <xdr:row>78</xdr:row>
      <xdr:rowOff>128270</xdr:rowOff>
    </xdr:to>
    <xdr:sp macro="" textlink="">
      <xdr:nvSpPr>
        <xdr:cNvPr id="384" name="楕円 383"/>
        <xdr:cNvSpPr/>
      </xdr:nvSpPr>
      <xdr:spPr>
        <a:xfrm>
          <a:off x="3937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113047</xdr:rowOff>
    </xdr:from>
    <xdr:ext cx="736600" cy="259045"/>
    <xdr:sp macro="" textlink="">
      <xdr:nvSpPr>
        <xdr:cNvPr id="385" name="テキスト ボックス 384"/>
        <xdr:cNvSpPr txBox="1"/>
      </xdr:nvSpPr>
      <xdr:spPr>
        <a:xfrm>
          <a:off x="3606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6" name="楕円 385"/>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7" name="テキスト ボックス 386"/>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137161</xdr:rowOff>
    </xdr:from>
    <xdr:to>
      <xdr:col>11</xdr:col>
      <xdr:colOff>60325</xdr:colOff>
      <xdr:row>78</xdr:row>
      <xdr:rowOff>67311</xdr:rowOff>
    </xdr:to>
    <xdr:sp macro="" textlink="">
      <xdr:nvSpPr>
        <xdr:cNvPr id="388" name="楕円 387"/>
        <xdr:cNvSpPr/>
      </xdr:nvSpPr>
      <xdr:spPr>
        <a:xfrm>
          <a:off x="2159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52088</xdr:rowOff>
    </xdr:from>
    <xdr:ext cx="762000" cy="259045"/>
    <xdr:sp macro="" textlink="">
      <xdr:nvSpPr>
        <xdr:cNvPr id="389" name="テキスト ボックス 388"/>
        <xdr:cNvSpPr txBox="1"/>
      </xdr:nvSpPr>
      <xdr:spPr>
        <a:xfrm>
          <a:off x="1828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90" name="楕円 389"/>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91" name="テキスト ボックス 390"/>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類似団体より５．４％低い状況にある。公債費が類似団体より多いことが要因であるので、公債費の適正化に努めなければならない。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76</xdr:row>
      <xdr:rowOff>12700</xdr:rowOff>
    </xdr:to>
    <xdr:cxnSp macro="">
      <xdr:nvCxnSpPr>
        <xdr:cNvPr id="428" name="直線コネクタ 427"/>
        <xdr:cNvCxnSpPr/>
      </xdr:nvCxnSpPr>
      <xdr:spPr>
        <a:xfrm>
          <a:off x="15671800" y="129400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75</xdr:row>
      <xdr:rowOff>115570</xdr:rowOff>
    </xdr:to>
    <xdr:cxnSp macro="">
      <xdr:nvCxnSpPr>
        <xdr:cNvPr id="431" name="直線コネクタ 430"/>
        <xdr:cNvCxnSpPr/>
      </xdr:nvCxnSpPr>
      <xdr:spPr>
        <a:xfrm flipV="1">
          <a:off x="14782800" y="12940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132715</xdr:rowOff>
    </xdr:from>
    <xdr:to>
      <xdr:col>73</xdr:col>
      <xdr:colOff>180975</xdr:colOff>
      <xdr:row>75</xdr:row>
      <xdr:rowOff>115570</xdr:rowOff>
    </xdr:to>
    <xdr:cxnSp macro="">
      <xdr:nvCxnSpPr>
        <xdr:cNvPr id="434" name="直線コネクタ 433"/>
        <xdr:cNvCxnSpPr/>
      </xdr:nvCxnSpPr>
      <xdr:spPr>
        <a:xfrm>
          <a:off x="13893800" y="1282001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132715</xdr:rowOff>
    </xdr:to>
    <xdr:cxnSp macro="">
      <xdr:nvCxnSpPr>
        <xdr:cNvPr id="437" name="直線コネクタ 436"/>
        <xdr:cNvCxnSpPr/>
      </xdr:nvCxnSpPr>
      <xdr:spPr>
        <a:xfrm>
          <a:off x="13004800" y="12791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7" name="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30480</xdr:rowOff>
    </xdr:from>
    <xdr:to>
      <xdr:col>78</xdr:col>
      <xdr:colOff>120650</xdr:colOff>
      <xdr:row>75</xdr:row>
      <xdr:rowOff>132080</xdr:rowOff>
    </xdr:to>
    <xdr:sp macro="" textlink="">
      <xdr:nvSpPr>
        <xdr:cNvPr id="449" name="楕円 448"/>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142257</xdr:rowOff>
    </xdr:from>
    <xdr:ext cx="736600" cy="259045"/>
    <xdr:sp macro="" textlink="">
      <xdr:nvSpPr>
        <xdr:cNvPr id="450" name="テキスト ボックス 449"/>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1" name="楕円 450"/>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2" name="テキスト ボックス 451"/>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81915</xdr:rowOff>
    </xdr:from>
    <xdr:to>
      <xdr:col>69</xdr:col>
      <xdr:colOff>142875</xdr:colOff>
      <xdr:row>75</xdr:row>
      <xdr:rowOff>12065</xdr:rowOff>
    </xdr:to>
    <xdr:sp macro="" textlink="">
      <xdr:nvSpPr>
        <xdr:cNvPr id="453" name="楕円 452"/>
        <xdr:cNvSpPr/>
      </xdr:nvSpPr>
      <xdr:spPr>
        <a:xfrm>
          <a:off x="13843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22242</xdr:rowOff>
    </xdr:from>
    <xdr:ext cx="762000" cy="259045"/>
    <xdr:sp macro="" textlink="">
      <xdr:nvSpPr>
        <xdr:cNvPr id="454" name="テキスト ボックス 453"/>
        <xdr:cNvSpPr txBox="1"/>
      </xdr:nvSpPr>
      <xdr:spPr>
        <a:xfrm>
          <a:off x="13512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5" name="楕円 454"/>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6" name="テキスト ボックス 455"/>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44599</xdr:rowOff>
    </xdr:from>
    <xdr:to>
      <xdr:col>29</xdr:col>
      <xdr:colOff>127000</xdr:colOff>
      <xdr:row>17</xdr:row>
      <xdr:rowOff>61735</xdr:rowOff>
    </xdr:to>
    <xdr:cxnSp macro="">
      <xdr:nvCxnSpPr>
        <xdr:cNvPr id="49" name="直線コネクタ 48"/>
        <xdr:cNvCxnSpPr/>
      </xdr:nvCxnSpPr>
      <xdr:spPr bwMode="auto">
        <a:xfrm flipV="1">
          <a:off x="5003800" y="3006874"/>
          <a:ext cx="647700" cy="1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61735</xdr:rowOff>
    </xdr:from>
    <xdr:to>
      <xdr:col>26</xdr:col>
      <xdr:colOff>50800</xdr:colOff>
      <xdr:row>17</xdr:row>
      <xdr:rowOff>102130</xdr:rowOff>
    </xdr:to>
    <xdr:cxnSp macro="">
      <xdr:nvCxnSpPr>
        <xdr:cNvPr id="52" name="直線コネクタ 51"/>
        <xdr:cNvCxnSpPr/>
      </xdr:nvCxnSpPr>
      <xdr:spPr bwMode="auto">
        <a:xfrm flipV="1">
          <a:off x="4305300" y="3024010"/>
          <a:ext cx="698500" cy="4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102130</xdr:rowOff>
    </xdr:from>
    <xdr:to>
      <xdr:col>22</xdr:col>
      <xdr:colOff>114300</xdr:colOff>
      <xdr:row>17</xdr:row>
      <xdr:rowOff>135171</xdr:rowOff>
    </xdr:to>
    <xdr:cxnSp macro="">
      <xdr:nvCxnSpPr>
        <xdr:cNvPr id="55" name="直線コネクタ 54"/>
        <xdr:cNvCxnSpPr/>
      </xdr:nvCxnSpPr>
      <xdr:spPr bwMode="auto">
        <a:xfrm flipV="1">
          <a:off x="3606800" y="3064405"/>
          <a:ext cx="698500" cy="3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130482</xdr:rowOff>
    </xdr:from>
    <xdr:to>
      <xdr:col>18</xdr:col>
      <xdr:colOff>177800</xdr:colOff>
      <xdr:row>17</xdr:row>
      <xdr:rowOff>135171</xdr:rowOff>
    </xdr:to>
    <xdr:cxnSp macro="">
      <xdr:nvCxnSpPr>
        <xdr:cNvPr id="58" name="直線コネクタ 57"/>
        <xdr:cNvCxnSpPr/>
      </xdr:nvCxnSpPr>
      <xdr:spPr bwMode="auto">
        <a:xfrm>
          <a:off x="2908300" y="3092757"/>
          <a:ext cx="698500" cy="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165249</xdr:rowOff>
    </xdr:from>
    <xdr:to>
      <xdr:col>29</xdr:col>
      <xdr:colOff>177800</xdr:colOff>
      <xdr:row>17</xdr:row>
      <xdr:rowOff>95399</xdr:rowOff>
    </xdr:to>
    <xdr:sp macro="" textlink="">
      <xdr:nvSpPr>
        <xdr:cNvPr id="68" name="楕円 67"/>
        <xdr:cNvSpPr/>
      </xdr:nvSpPr>
      <xdr:spPr bwMode="auto">
        <a:xfrm>
          <a:off x="5600700" y="295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10326</xdr:rowOff>
    </xdr:from>
    <xdr:ext cx="762000" cy="259045"/>
    <xdr:sp macro="" textlink="">
      <xdr:nvSpPr>
        <xdr:cNvPr id="69" name="人口1人当たり決算額の推移該当値テキスト130"/>
        <xdr:cNvSpPr txBox="1"/>
      </xdr:nvSpPr>
      <xdr:spPr>
        <a:xfrm>
          <a:off x="5740400" y="28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10935</xdr:rowOff>
    </xdr:from>
    <xdr:to>
      <xdr:col>26</xdr:col>
      <xdr:colOff>101600</xdr:colOff>
      <xdr:row>17</xdr:row>
      <xdr:rowOff>112535</xdr:rowOff>
    </xdr:to>
    <xdr:sp macro="" textlink="">
      <xdr:nvSpPr>
        <xdr:cNvPr id="70" name="楕円 69"/>
        <xdr:cNvSpPr/>
      </xdr:nvSpPr>
      <xdr:spPr bwMode="auto">
        <a:xfrm>
          <a:off x="49530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122712</xdr:rowOff>
    </xdr:from>
    <xdr:ext cx="736600" cy="259045"/>
    <xdr:sp macro="" textlink="">
      <xdr:nvSpPr>
        <xdr:cNvPr id="71" name="テキスト ボックス 70"/>
        <xdr:cNvSpPr txBox="1"/>
      </xdr:nvSpPr>
      <xdr:spPr>
        <a:xfrm>
          <a:off x="4622800" y="274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51330</xdr:rowOff>
    </xdr:from>
    <xdr:to>
      <xdr:col>22</xdr:col>
      <xdr:colOff>165100</xdr:colOff>
      <xdr:row>17</xdr:row>
      <xdr:rowOff>152930</xdr:rowOff>
    </xdr:to>
    <xdr:sp macro="" textlink="">
      <xdr:nvSpPr>
        <xdr:cNvPr id="72" name="楕円 71"/>
        <xdr:cNvSpPr/>
      </xdr:nvSpPr>
      <xdr:spPr bwMode="auto">
        <a:xfrm>
          <a:off x="4254500" y="301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163107</xdr:rowOff>
    </xdr:from>
    <xdr:ext cx="762000" cy="259045"/>
    <xdr:sp macro="" textlink="">
      <xdr:nvSpPr>
        <xdr:cNvPr id="73" name="テキスト ボックス 72"/>
        <xdr:cNvSpPr txBox="1"/>
      </xdr:nvSpPr>
      <xdr:spPr>
        <a:xfrm>
          <a:off x="3924300" y="27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84371</xdr:rowOff>
    </xdr:from>
    <xdr:to>
      <xdr:col>19</xdr:col>
      <xdr:colOff>38100</xdr:colOff>
      <xdr:row>18</xdr:row>
      <xdr:rowOff>14521</xdr:rowOff>
    </xdr:to>
    <xdr:sp macro="" textlink="">
      <xdr:nvSpPr>
        <xdr:cNvPr id="74" name="楕円 73"/>
        <xdr:cNvSpPr/>
      </xdr:nvSpPr>
      <xdr:spPr bwMode="auto">
        <a:xfrm>
          <a:off x="3556000" y="304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24698</xdr:rowOff>
    </xdr:from>
    <xdr:ext cx="762000" cy="259045"/>
    <xdr:sp macro="" textlink="">
      <xdr:nvSpPr>
        <xdr:cNvPr id="75" name="テキスト ボックス 74"/>
        <xdr:cNvSpPr txBox="1"/>
      </xdr:nvSpPr>
      <xdr:spPr>
        <a:xfrm>
          <a:off x="3225800" y="281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79682</xdr:rowOff>
    </xdr:from>
    <xdr:to>
      <xdr:col>15</xdr:col>
      <xdr:colOff>101600</xdr:colOff>
      <xdr:row>18</xdr:row>
      <xdr:rowOff>9832</xdr:rowOff>
    </xdr:to>
    <xdr:sp macro="" textlink="">
      <xdr:nvSpPr>
        <xdr:cNvPr id="76" name="楕円 75"/>
        <xdr:cNvSpPr/>
      </xdr:nvSpPr>
      <xdr:spPr bwMode="auto">
        <a:xfrm>
          <a:off x="2857500" y="304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20009</xdr:rowOff>
    </xdr:from>
    <xdr:ext cx="762000" cy="259045"/>
    <xdr:sp macro="" textlink="">
      <xdr:nvSpPr>
        <xdr:cNvPr id="77" name="テキスト ボックス 76"/>
        <xdr:cNvSpPr txBox="1"/>
      </xdr:nvSpPr>
      <xdr:spPr>
        <a:xfrm>
          <a:off x="2527300" y="28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331079</xdr:rowOff>
    </xdr:from>
    <xdr:to>
      <xdr:col>29</xdr:col>
      <xdr:colOff>127000</xdr:colOff>
      <xdr:row>35</xdr:row>
      <xdr:rowOff>23528</xdr:rowOff>
    </xdr:to>
    <xdr:cxnSp macro="">
      <xdr:nvCxnSpPr>
        <xdr:cNvPr id="110" name="直線コネクタ 109"/>
        <xdr:cNvCxnSpPr/>
      </xdr:nvCxnSpPr>
      <xdr:spPr bwMode="auto">
        <a:xfrm flipV="1">
          <a:off x="5003800" y="6598529"/>
          <a:ext cx="647700" cy="3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23528</xdr:rowOff>
    </xdr:from>
    <xdr:to>
      <xdr:col>26</xdr:col>
      <xdr:colOff>50800</xdr:colOff>
      <xdr:row>35</xdr:row>
      <xdr:rowOff>89212</xdr:rowOff>
    </xdr:to>
    <xdr:cxnSp macro="">
      <xdr:nvCxnSpPr>
        <xdr:cNvPr id="113" name="直線コネクタ 112"/>
        <xdr:cNvCxnSpPr/>
      </xdr:nvCxnSpPr>
      <xdr:spPr bwMode="auto">
        <a:xfrm flipV="1">
          <a:off x="4305300" y="6633878"/>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89212</xdr:rowOff>
    </xdr:from>
    <xdr:to>
      <xdr:col>22</xdr:col>
      <xdr:colOff>114300</xdr:colOff>
      <xdr:row>35</xdr:row>
      <xdr:rowOff>136792</xdr:rowOff>
    </xdr:to>
    <xdr:cxnSp macro="">
      <xdr:nvCxnSpPr>
        <xdr:cNvPr id="116" name="直線コネクタ 115"/>
        <xdr:cNvCxnSpPr/>
      </xdr:nvCxnSpPr>
      <xdr:spPr bwMode="auto">
        <a:xfrm flipV="1">
          <a:off x="3606800" y="6699562"/>
          <a:ext cx="698500" cy="4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136792</xdr:rowOff>
    </xdr:from>
    <xdr:to>
      <xdr:col>18</xdr:col>
      <xdr:colOff>177800</xdr:colOff>
      <xdr:row>35</xdr:row>
      <xdr:rowOff>221458</xdr:rowOff>
    </xdr:to>
    <xdr:cxnSp macro="">
      <xdr:nvCxnSpPr>
        <xdr:cNvPr id="119" name="直線コネクタ 118"/>
        <xdr:cNvCxnSpPr/>
      </xdr:nvCxnSpPr>
      <xdr:spPr bwMode="auto">
        <a:xfrm flipV="1">
          <a:off x="2908300" y="6747142"/>
          <a:ext cx="698500" cy="8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280279</xdr:rowOff>
    </xdr:from>
    <xdr:to>
      <xdr:col>29</xdr:col>
      <xdr:colOff>177800</xdr:colOff>
      <xdr:row>35</xdr:row>
      <xdr:rowOff>38979</xdr:rowOff>
    </xdr:to>
    <xdr:sp macro="" textlink="">
      <xdr:nvSpPr>
        <xdr:cNvPr id="129" name="楕円 128"/>
        <xdr:cNvSpPr/>
      </xdr:nvSpPr>
      <xdr:spPr bwMode="auto">
        <a:xfrm>
          <a:off x="5600700" y="6547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125356</xdr:rowOff>
    </xdr:from>
    <xdr:ext cx="762000" cy="259045"/>
    <xdr:sp macro="" textlink="">
      <xdr:nvSpPr>
        <xdr:cNvPr id="130" name="人口1人当たり決算額の推移該当値テキスト445"/>
        <xdr:cNvSpPr txBox="1"/>
      </xdr:nvSpPr>
      <xdr:spPr>
        <a:xfrm>
          <a:off x="5740400" y="6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315628</xdr:rowOff>
    </xdr:from>
    <xdr:to>
      <xdr:col>26</xdr:col>
      <xdr:colOff>101600</xdr:colOff>
      <xdr:row>35</xdr:row>
      <xdr:rowOff>74328</xdr:rowOff>
    </xdr:to>
    <xdr:sp macro="" textlink="">
      <xdr:nvSpPr>
        <xdr:cNvPr id="131" name="楕円 130"/>
        <xdr:cNvSpPr/>
      </xdr:nvSpPr>
      <xdr:spPr bwMode="auto">
        <a:xfrm>
          <a:off x="4953000" y="658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84505</xdr:rowOff>
    </xdr:from>
    <xdr:ext cx="736600" cy="259045"/>
    <xdr:sp macro="" textlink="">
      <xdr:nvSpPr>
        <xdr:cNvPr id="132" name="テキスト ボックス 131"/>
        <xdr:cNvSpPr txBox="1"/>
      </xdr:nvSpPr>
      <xdr:spPr>
        <a:xfrm>
          <a:off x="4622800" y="635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38412</xdr:rowOff>
    </xdr:from>
    <xdr:to>
      <xdr:col>22</xdr:col>
      <xdr:colOff>165100</xdr:colOff>
      <xdr:row>35</xdr:row>
      <xdr:rowOff>140012</xdr:rowOff>
    </xdr:to>
    <xdr:sp macro="" textlink="">
      <xdr:nvSpPr>
        <xdr:cNvPr id="133" name="楕円 132"/>
        <xdr:cNvSpPr/>
      </xdr:nvSpPr>
      <xdr:spPr bwMode="auto">
        <a:xfrm>
          <a:off x="4254500" y="664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150189</xdr:rowOff>
    </xdr:from>
    <xdr:ext cx="762000" cy="259045"/>
    <xdr:sp macro="" textlink="">
      <xdr:nvSpPr>
        <xdr:cNvPr id="134" name="テキスト ボックス 133"/>
        <xdr:cNvSpPr txBox="1"/>
      </xdr:nvSpPr>
      <xdr:spPr>
        <a:xfrm>
          <a:off x="3924300" y="641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85992</xdr:rowOff>
    </xdr:from>
    <xdr:to>
      <xdr:col>19</xdr:col>
      <xdr:colOff>38100</xdr:colOff>
      <xdr:row>35</xdr:row>
      <xdr:rowOff>187592</xdr:rowOff>
    </xdr:to>
    <xdr:sp macro="" textlink="">
      <xdr:nvSpPr>
        <xdr:cNvPr id="135" name="楕円 134"/>
        <xdr:cNvSpPr/>
      </xdr:nvSpPr>
      <xdr:spPr bwMode="auto">
        <a:xfrm>
          <a:off x="3556000" y="66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197769</xdr:rowOff>
    </xdr:from>
    <xdr:ext cx="762000" cy="259045"/>
    <xdr:sp macro="" textlink="">
      <xdr:nvSpPr>
        <xdr:cNvPr id="136" name="テキスト ボックス 135"/>
        <xdr:cNvSpPr txBox="1"/>
      </xdr:nvSpPr>
      <xdr:spPr>
        <a:xfrm>
          <a:off x="3225800" y="64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170658</xdr:rowOff>
    </xdr:from>
    <xdr:to>
      <xdr:col>15</xdr:col>
      <xdr:colOff>101600</xdr:colOff>
      <xdr:row>35</xdr:row>
      <xdr:rowOff>272258</xdr:rowOff>
    </xdr:to>
    <xdr:sp macro="" textlink="">
      <xdr:nvSpPr>
        <xdr:cNvPr id="137" name="楕円 136"/>
        <xdr:cNvSpPr/>
      </xdr:nvSpPr>
      <xdr:spPr bwMode="auto">
        <a:xfrm>
          <a:off x="2857500" y="678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282435</xdr:rowOff>
    </xdr:from>
    <xdr:ext cx="762000" cy="259045"/>
    <xdr:sp macro="" textlink="">
      <xdr:nvSpPr>
        <xdr:cNvPr id="138" name="テキスト ボックス 137"/>
        <xdr:cNvSpPr txBox="1"/>
      </xdr:nvSpPr>
      <xdr:spPr>
        <a:xfrm>
          <a:off x="2527300" y="654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161177</xdr:rowOff>
    </xdr:from>
    <xdr:to>
      <xdr:col>24</xdr:col>
      <xdr:colOff>63500</xdr:colOff>
      <xdr:row>36</xdr:row>
      <xdr:rowOff>170155</xdr:rowOff>
    </xdr:to>
    <xdr:cxnSp macro="">
      <xdr:nvCxnSpPr>
        <xdr:cNvPr id="60" name="直線コネクタ 59"/>
        <xdr:cNvCxnSpPr/>
      </xdr:nvCxnSpPr>
      <xdr:spPr>
        <a:xfrm flipV="1">
          <a:off x="3797300" y="6333377"/>
          <a:ext cx="8382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170155</xdr:rowOff>
    </xdr:from>
    <xdr:to>
      <xdr:col>19</xdr:col>
      <xdr:colOff>177800</xdr:colOff>
      <xdr:row>37</xdr:row>
      <xdr:rowOff>13042</xdr:rowOff>
    </xdr:to>
    <xdr:cxnSp macro="">
      <xdr:nvCxnSpPr>
        <xdr:cNvPr id="63" name="直線コネクタ 62"/>
        <xdr:cNvCxnSpPr/>
      </xdr:nvCxnSpPr>
      <xdr:spPr>
        <a:xfrm flipV="1">
          <a:off x="2908300" y="634235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13042</xdr:rowOff>
    </xdr:from>
    <xdr:to>
      <xdr:col>15</xdr:col>
      <xdr:colOff>50800</xdr:colOff>
      <xdr:row>37</xdr:row>
      <xdr:rowOff>18047</xdr:rowOff>
    </xdr:to>
    <xdr:cxnSp macro="">
      <xdr:nvCxnSpPr>
        <xdr:cNvPr id="66" name="直線コネクタ 65"/>
        <xdr:cNvCxnSpPr/>
      </xdr:nvCxnSpPr>
      <xdr:spPr>
        <a:xfrm flipV="1">
          <a:off x="2019300" y="635669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18047</xdr:rowOff>
    </xdr:from>
    <xdr:to>
      <xdr:col>10</xdr:col>
      <xdr:colOff>114300</xdr:colOff>
      <xdr:row>37</xdr:row>
      <xdr:rowOff>27568</xdr:rowOff>
    </xdr:to>
    <xdr:cxnSp macro="">
      <xdr:nvCxnSpPr>
        <xdr:cNvPr id="69" name="直線コネクタ 68"/>
        <xdr:cNvCxnSpPr/>
      </xdr:nvCxnSpPr>
      <xdr:spPr>
        <a:xfrm flipV="1">
          <a:off x="1130300" y="6361697"/>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110377</xdr:rowOff>
    </xdr:from>
    <xdr:to>
      <xdr:col>24</xdr:col>
      <xdr:colOff>114300</xdr:colOff>
      <xdr:row>37</xdr:row>
      <xdr:rowOff>40527</xdr:rowOff>
    </xdr:to>
    <xdr:sp macro="" textlink="">
      <xdr:nvSpPr>
        <xdr:cNvPr id="79" name="楕円 78"/>
        <xdr:cNvSpPr/>
      </xdr:nvSpPr>
      <xdr:spPr>
        <a:xfrm>
          <a:off x="4584700" y="6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133254</xdr:rowOff>
    </xdr:from>
    <xdr:ext cx="599010" cy="259045"/>
    <xdr:sp macro="" textlink="">
      <xdr:nvSpPr>
        <xdr:cNvPr id="80" name="人件費該当値テキスト"/>
        <xdr:cNvSpPr txBox="1"/>
      </xdr:nvSpPr>
      <xdr:spPr>
        <a:xfrm>
          <a:off x="4686300" y="613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119355</xdr:rowOff>
    </xdr:from>
    <xdr:to>
      <xdr:col>20</xdr:col>
      <xdr:colOff>38100</xdr:colOff>
      <xdr:row>37</xdr:row>
      <xdr:rowOff>49505</xdr:rowOff>
    </xdr:to>
    <xdr:sp macro="" textlink="">
      <xdr:nvSpPr>
        <xdr:cNvPr id="81" name="楕円 80"/>
        <xdr:cNvSpPr/>
      </xdr:nvSpPr>
      <xdr:spPr>
        <a:xfrm>
          <a:off x="3746500" y="62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66032</xdr:rowOff>
    </xdr:from>
    <xdr:ext cx="599010" cy="259045"/>
    <xdr:sp macro="" textlink="">
      <xdr:nvSpPr>
        <xdr:cNvPr id="82" name="テキスト ボックス 81"/>
        <xdr:cNvSpPr txBox="1"/>
      </xdr:nvSpPr>
      <xdr:spPr>
        <a:xfrm>
          <a:off x="3497795" y="60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133692</xdr:rowOff>
    </xdr:from>
    <xdr:to>
      <xdr:col>15</xdr:col>
      <xdr:colOff>101600</xdr:colOff>
      <xdr:row>37</xdr:row>
      <xdr:rowOff>63842</xdr:rowOff>
    </xdr:to>
    <xdr:sp macro="" textlink="">
      <xdr:nvSpPr>
        <xdr:cNvPr id="83" name="楕円 82"/>
        <xdr:cNvSpPr/>
      </xdr:nvSpPr>
      <xdr:spPr>
        <a:xfrm>
          <a:off x="2857500" y="63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80369</xdr:rowOff>
    </xdr:from>
    <xdr:ext cx="599010" cy="259045"/>
    <xdr:sp macro="" textlink="">
      <xdr:nvSpPr>
        <xdr:cNvPr id="84" name="テキスト ボックス 83"/>
        <xdr:cNvSpPr txBox="1"/>
      </xdr:nvSpPr>
      <xdr:spPr>
        <a:xfrm>
          <a:off x="2608795" y="60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138697</xdr:rowOff>
    </xdr:from>
    <xdr:to>
      <xdr:col>10</xdr:col>
      <xdr:colOff>165100</xdr:colOff>
      <xdr:row>37</xdr:row>
      <xdr:rowOff>68847</xdr:rowOff>
    </xdr:to>
    <xdr:sp macro="" textlink="">
      <xdr:nvSpPr>
        <xdr:cNvPr id="85" name="楕円 84"/>
        <xdr:cNvSpPr/>
      </xdr:nvSpPr>
      <xdr:spPr>
        <a:xfrm>
          <a:off x="1968500" y="63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85374</xdr:rowOff>
    </xdr:from>
    <xdr:ext cx="599010" cy="259045"/>
    <xdr:sp macro="" textlink="">
      <xdr:nvSpPr>
        <xdr:cNvPr id="86" name="テキスト ボックス 85"/>
        <xdr:cNvSpPr txBox="1"/>
      </xdr:nvSpPr>
      <xdr:spPr>
        <a:xfrm>
          <a:off x="1719795" y="608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148218</xdr:rowOff>
    </xdr:from>
    <xdr:to>
      <xdr:col>6</xdr:col>
      <xdr:colOff>38100</xdr:colOff>
      <xdr:row>37</xdr:row>
      <xdr:rowOff>78368</xdr:rowOff>
    </xdr:to>
    <xdr:sp macro="" textlink="">
      <xdr:nvSpPr>
        <xdr:cNvPr id="87" name="楕円 86"/>
        <xdr:cNvSpPr/>
      </xdr:nvSpPr>
      <xdr:spPr>
        <a:xfrm>
          <a:off x="1079500" y="63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94895</xdr:rowOff>
    </xdr:from>
    <xdr:ext cx="599010" cy="259045"/>
    <xdr:sp macro="" textlink="">
      <xdr:nvSpPr>
        <xdr:cNvPr id="88" name="テキスト ボックス 87"/>
        <xdr:cNvSpPr txBox="1"/>
      </xdr:nvSpPr>
      <xdr:spPr>
        <a:xfrm>
          <a:off x="830795" y="609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44562</xdr:rowOff>
    </xdr:from>
    <xdr:to>
      <xdr:col>24</xdr:col>
      <xdr:colOff>63500</xdr:colOff>
      <xdr:row>57</xdr:row>
      <xdr:rowOff>13763</xdr:rowOff>
    </xdr:to>
    <xdr:cxnSp macro="">
      <xdr:nvCxnSpPr>
        <xdr:cNvPr id="119" name="直線コネクタ 118"/>
        <xdr:cNvCxnSpPr/>
      </xdr:nvCxnSpPr>
      <xdr:spPr>
        <a:xfrm flipV="1">
          <a:off x="3797300" y="9645762"/>
          <a:ext cx="838200" cy="1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13763</xdr:rowOff>
    </xdr:from>
    <xdr:to>
      <xdr:col>19</xdr:col>
      <xdr:colOff>177800</xdr:colOff>
      <xdr:row>57</xdr:row>
      <xdr:rowOff>22265</xdr:rowOff>
    </xdr:to>
    <xdr:cxnSp macro="">
      <xdr:nvCxnSpPr>
        <xdr:cNvPr id="122" name="直線コネクタ 121"/>
        <xdr:cNvCxnSpPr/>
      </xdr:nvCxnSpPr>
      <xdr:spPr>
        <a:xfrm flipV="1">
          <a:off x="2908300" y="9786413"/>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22265</xdr:rowOff>
    </xdr:from>
    <xdr:to>
      <xdr:col>15</xdr:col>
      <xdr:colOff>50800</xdr:colOff>
      <xdr:row>57</xdr:row>
      <xdr:rowOff>47034</xdr:rowOff>
    </xdr:to>
    <xdr:cxnSp macro="">
      <xdr:nvCxnSpPr>
        <xdr:cNvPr id="125" name="直線コネクタ 124"/>
        <xdr:cNvCxnSpPr/>
      </xdr:nvCxnSpPr>
      <xdr:spPr>
        <a:xfrm flipV="1">
          <a:off x="2019300" y="9794915"/>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47034</xdr:rowOff>
    </xdr:from>
    <xdr:to>
      <xdr:col>10</xdr:col>
      <xdr:colOff>114300</xdr:colOff>
      <xdr:row>57</xdr:row>
      <xdr:rowOff>90515</xdr:rowOff>
    </xdr:to>
    <xdr:cxnSp macro="">
      <xdr:nvCxnSpPr>
        <xdr:cNvPr id="128" name="直線コネクタ 127"/>
        <xdr:cNvCxnSpPr/>
      </xdr:nvCxnSpPr>
      <xdr:spPr>
        <a:xfrm flipV="1">
          <a:off x="1130300" y="9819684"/>
          <a:ext cx="8890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165212</xdr:rowOff>
    </xdr:from>
    <xdr:to>
      <xdr:col>24</xdr:col>
      <xdr:colOff>114300</xdr:colOff>
      <xdr:row>56</xdr:row>
      <xdr:rowOff>95362</xdr:rowOff>
    </xdr:to>
    <xdr:sp macro="" textlink="">
      <xdr:nvSpPr>
        <xdr:cNvPr id="138" name="楕円 137"/>
        <xdr:cNvSpPr/>
      </xdr:nvSpPr>
      <xdr:spPr>
        <a:xfrm>
          <a:off x="4584700" y="9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16639</xdr:rowOff>
    </xdr:from>
    <xdr:ext cx="599010" cy="259045"/>
    <xdr:sp macro="" textlink="">
      <xdr:nvSpPr>
        <xdr:cNvPr id="139" name="物件費該当値テキスト"/>
        <xdr:cNvSpPr txBox="1"/>
      </xdr:nvSpPr>
      <xdr:spPr>
        <a:xfrm>
          <a:off x="4686300" y="94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134413</xdr:rowOff>
    </xdr:from>
    <xdr:to>
      <xdr:col>20</xdr:col>
      <xdr:colOff>38100</xdr:colOff>
      <xdr:row>57</xdr:row>
      <xdr:rowOff>64563</xdr:rowOff>
    </xdr:to>
    <xdr:sp macro="" textlink="">
      <xdr:nvSpPr>
        <xdr:cNvPr id="140" name="楕円 139"/>
        <xdr:cNvSpPr/>
      </xdr:nvSpPr>
      <xdr:spPr>
        <a:xfrm>
          <a:off x="3746500" y="97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81090</xdr:rowOff>
    </xdr:from>
    <xdr:ext cx="599010" cy="259045"/>
    <xdr:sp macro="" textlink="">
      <xdr:nvSpPr>
        <xdr:cNvPr id="141" name="テキスト ボックス 140"/>
        <xdr:cNvSpPr txBox="1"/>
      </xdr:nvSpPr>
      <xdr:spPr>
        <a:xfrm>
          <a:off x="3497795" y="951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142915</xdr:rowOff>
    </xdr:from>
    <xdr:to>
      <xdr:col>15</xdr:col>
      <xdr:colOff>101600</xdr:colOff>
      <xdr:row>57</xdr:row>
      <xdr:rowOff>73065</xdr:rowOff>
    </xdr:to>
    <xdr:sp macro="" textlink="">
      <xdr:nvSpPr>
        <xdr:cNvPr id="142" name="楕円 141"/>
        <xdr:cNvSpPr/>
      </xdr:nvSpPr>
      <xdr:spPr>
        <a:xfrm>
          <a:off x="2857500" y="97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89592</xdr:rowOff>
    </xdr:from>
    <xdr:ext cx="599010" cy="259045"/>
    <xdr:sp macro="" textlink="">
      <xdr:nvSpPr>
        <xdr:cNvPr id="143" name="テキスト ボックス 142"/>
        <xdr:cNvSpPr txBox="1"/>
      </xdr:nvSpPr>
      <xdr:spPr>
        <a:xfrm>
          <a:off x="2608795" y="95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167684</xdr:rowOff>
    </xdr:from>
    <xdr:to>
      <xdr:col>10</xdr:col>
      <xdr:colOff>165100</xdr:colOff>
      <xdr:row>57</xdr:row>
      <xdr:rowOff>97834</xdr:rowOff>
    </xdr:to>
    <xdr:sp macro="" textlink="">
      <xdr:nvSpPr>
        <xdr:cNvPr id="144" name="楕円 143"/>
        <xdr:cNvSpPr/>
      </xdr:nvSpPr>
      <xdr:spPr>
        <a:xfrm>
          <a:off x="1968500" y="9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114361</xdr:rowOff>
    </xdr:from>
    <xdr:ext cx="599010" cy="259045"/>
    <xdr:sp macro="" textlink="">
      <xdr:nvSpPr>
        <xdr:cNvPr id="145" name="テキスト ボックス 144"/>
        <xdr:cNvSpPr txBox="1"/>
      </xdr:nvSpPr>
      <xdr:spPr>
        <a:xfrm>
          <a:off x="1719795" y="954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39715</xdr:rowOff>
    </xdr:from>
    <xdr:to>
      <xdr:col>6</xdr:col>
      <xdr:colOff>38100</xdr:colOff>
      <xdr:row>57</xdr:row>
      <xdr:rowOff>141315</xdr:rowOff>
    </xdr:to>
    <xdr:sp macro="" textlink="">
      <xdr:nvSpPr>
        <xdr:cNvPr id="146" name="楕円 145"/>
        <xdr:cNvSpPr/>
      </xdr:nvSpPr>
      <xdr:spPr>
        <a:xfrm>
          <a:off x="1079500" y="98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157842</xdr:rowOff>
    </xdr:from>
    <xdr:ext cx="599010" cy="259045"/>
    <xdr:sp macro="" textlink="">
      <xdr:nvSpPr>
        <xdr:cNvPr id="147" name="テキスト ボックス 146"/>
        <xdr:cNvSpPr txBox="1"/>
      </xdr:nvSpPr>
      <xdr:spPr>
        <a:xfrm>
          <a:off x="830795" y="958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33511</xdr:rowOff>
    </xdr:from>
    <xdr:to>
      <xdr:col>24</xdr:col>
      <xdr:colOff>63500</xdr:colOff>
      <xdr:row>78</xdr:row>
      <xdr:rowOff>43720</xdr:rowOff>
    </xdr:to>
    <xdr:cxnSp macro="">
      <xdr:nvCxnSpPr>
        <xdr:cNvPr id="174" name="直線コネクタ 173"/>
        <xdr:cNvCxnSpPr/>
      </xdr:nvCxnSpPr>
      <xdr:spPr>
        <a:xfrm flipV="1">
          <a:off x="3797300" y="13406611"/>
          <a:ext cx="8382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34269</xdr:rowOff>
    </xdr:from>
    <xdr:to>
      <xdr:col>19</xdr:col>
      <xdr:colOff>177800</xdr:colOff>
      <xdr:row>78</xdr:row>
      <xdr:rowOff>43720</xdr:rowOff>
    </xdr:to>
    <xdr:cxnSp macro="">
      <xdr:nvCxnSpPr>
        <xdr:cNvPr id="177" name="直線コネクタ 176"/>
        <xdr:cNvCxnSpPr/>
      </xdr:nvCxnSpPr>
      <xdr:spPr>
        <a:xfrm>
          <a:off x="2908300" y="13407369"/>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34269</xdr:rowOff>
    </xdr:from>
    <xdr:to>
      <xdr:col>15</xdr:col>
      <xdr:colOff>50800</xdr:colOff>
      <xdr:row>78</xdr:row>
      <xdr:rowOff>78907</xdr:rowOff>
    </xdr:to>
    <xdr:cxnSp macro="">
      <xdr:nvCxnSpPr>
        <xdr:cNvPr id="180" name="直線コネクタ 179"/>
        <xdr:cNvCxnSpPr/>
      </xdr:nvCxnSpPr>
      <xdr:spPr>
        <a:xfrm flipV="1">
          <a:off x="2019300" y="13407369"/>
          <a:ext cx="8890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68797</xdr:rowOff>
    </xdr:from>
    <xdr:to>
      <xdr:col>10</xdr:col>
      <xdr:colOff>114300</xdr:colOff>
      <xdr:row>78</xdr:row>
      <xdr:rowOff>78907</xdr:rowOff>
    </xdr:to>
    <xdr:cxnSp macro="">
      <xdr:nvCxnSpPr>
        <xdr:cNvPr id="183" name="直線コネクタ 182"/>
        <xdr:cNvCxnSpPr/>
      </xdr:nvCxnSpPr>
      <xdr:spPr>
        <a:xfrm>
          <a:off x="1130300" y="13441897"/>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154161</xdr:rowOff>
    </xdr:from>
    <xdr:to>
      <xdr:col>24</xdr:col>
      <xdr:colOff>114300</xdr:colOff>
      <xdr:row>78</xdr:row>
      <xdr:rowOff>84311</xdr:rowOff>
    </xdr:to>
    <xdr:sp macro="" textlink="">
      <xdr:nvSpPr>
        <xdr:cNvPr id="193" name="楕円 192"/>
        <xdr:cNvSpPr/>
      </xdr:nvSpPr>
      <xdr:spPr>
        <a:xfrm>
          <a:off x="4584700" y="133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164370</xdr:rowOff>
    </xdr:from>
    <xdr:to>
      <xdr:col>20</xdr:col>
      <xdr:colOff>38100</xdr:colOff>
      <xdr:row>78</xdr:row>
      <xdr:rowOff>94520</xdr:rowOff>
    </xdr:to>
    <xdr:sp macro="" textlink="">
      <xdr:nvSpPr>
        <xdr:cNvPr id="195" name="楕円 194"/>
        <xdr:cNvSpPr/>
      </xdr:nvSpPr>
      <xdr:spPr>
        <a:xfrm>
          <a:off x="3746500" y="133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85647</xdr:rowOff>
    </xdr:from>
    <xdr:ext cx="534377" cy="259045"/>
    <xdr:sp macro="" textlink="">
      <xdr:nvSpPr>
        <xdr:cNvPr id="196" name="テキスト ボックス 195"/>
        <xdr:cNvSpPr txBox="1"/>
      </xdr:nvSpPr>
      <xdr:spPr>
        <a:xfrm>
          <a:off x="3530111" y="134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154919</xdr:rowOff>
    </xdr:from>
    <xdr:to>
      <xdr:col>15</xdr:col>
      <xdr:colOff>101600</xdr:colOff>
      <xdr:row>78</xdr:row>
      <xdr:rowOff>85069</xdr:rowOff>
    </xdr:to>
    <xdr:sp macro="" textlink="">
      <xdr:nvSpPr>
        <xdr:cNvPr id="197" name="楕円 196"/>
        <xdr:cNvSpPr/>
      </xdr:nvSpPr>
      <xdr:spPr>
        <a:xfrm>
          <a:off x="2857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76196</xdr:rowOff>
    </xdr:from>
    <xdr:ext cx="534377" cy="259045"/>
    <xdr:sp macro="" textlink="">
      <xdr:nvSpPr>
        <xdr:cNvPr id="198" name="テキスト ボックス 197"/>
        <xdr:cNvSpPr txBox="1"/>
      </xdr:nvSpPr>
      <xdr:spPr>
        <a:xfrm>
          <a:off x="2641111" y="134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28107</xdr:rowOff>
    </xdr:from>
    <xdr:to>
      <xdr:col>10</xdr:col>
      <xdr:colOff>165100</xdr:colOff>
      <xdr:row>78</xdr:row>
      <xdr:rowOff>129707</xdr:rowOff>
    </xdr:to>
    <xdr:sp macro="" textlink="">
      <xdr:nvSpPr>
        <xdr:cNvPr id="199" name="楕円 198"/>
        <xdr:cNvSpPr/>
      </xdr:nvSpPr>
      <xdr:spPr>
        <a:xfrm>
          <a:off x="1968500" y="134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120834</xdr:rowOff>
    </xdr:from>
    <xdr:ext cx="534377" cy="259045"/>
    <xdr:sp macro="" textlink="">
      <xdr:nvSpPr>
        <xdr:cNvPr id="200" name="テキスト ボックス 199"/>
        <xdr:cNvSpPr txBox="1"/>
      </xdr:nvSpPr>
      <xdr:spPr>
        <a:xfrm>
          <a:off x="1752111" y="134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17997</xdr:rowOff>
    </xdr:from>
    <xdr:to>
      <xdr:col>6</xdr:col>
      <xdr:colOff>38100</xdr:colOff>
      <xdr:row>78</xdr:row>
      <xdr:rowOff>119597</xdr:rowOff>
    </xdr:to>
    <xdr:sp macro="" textlink="">
      <xdr:nvSpPr>
        <xdr:cNvPr id="201" name="楕円 200"/>
        <xdr:cNvSpPr/>
      </xdr:nvSpPr>
      <xdr:spPr>
        <a:xfrm>
          <a:off x="1079500" y="13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110724</xdr:rowOff>
    </xdr:from>
    <xdr:ext cx="534377" cy="259045"/>
    <xdr:sp macro="" textlink="">
      <xdr:nvSpPr>
        <xdr:cNvPr id="202" name="テキスト ボックス 201"/>
        <xdr:cNvSpPr txBox="1"/>
      </xdr:nvSpPr>
      <xdr:spPr>
        <a:xfrm>
          <a:off x="863111" y="13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118987</xdr:rowOff>
    </xdr:from>
    <xdr:to>
      <xdr:col>24</xdr:col>
      <xdr:colOff>63500</xdr:colOff>
      <xdr:row>98</xdr:row>
      <xdr:rowOff>121096</xdr:rowOff>
    </xdr:to>
    <xdr:cxnSp macro="">
      <xdr:nvCxnSpPr>
        <xdr:cNvPr id="231" name="直線コネクタ 230"/>
        <xdr:cNvCxnSpPr/>
      </xdr:nvCxnSpPr>
      <xdr:spPr>
        <a:xfrm>
          <a:off x="3797300" y="16921087"/>
          <a:ext cx="8382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116918</xdr:rowOff>
    </xdr:from>
    <xdr:to>
      <xdr:col>19</xdr:col>
      <xdr:colOff>177800</xdr:colOff>
      <xdr:row>98</xdr:row>
      <xdr:rowOff>118987</xdr:rowOff>
    </xdr:to>
    <xdr:cxnSp macro="">
      <xdr:nvCxnSpPr>
        <xdr:cNvPr id="234" name="直線コネクタ 233"/>
        <xdr:cNvCxnSpPr/>
      </xdr:nvCxnSpPr>
      <xdr:spPr>
        <a:xfrm>
          <a:off x="2908300" y="16919018"/>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116918</xdr:rowOff>
    </xdr:from>
    <xdr:to>
      <xdr:col>15</xdr:col>
      <xdr:colOff>50800</xdr:colOff>
      <xdr:row>98</xdr:row>
      <xdr:rowOff>120210</xdr:rowOff>
    </xdr:to>
    <xdr:cxnSp macro="">
      <xdr:nvCxnSpPr>
        <xdr:cNvPr id="237" name="直線コネクタ 236"/>
        <xdr:cNvCxnSpPr/>
      </xdr:nvCxnSpPr>
      <xdr:spPr>
        <a:xfrm flipV="1">
          <a:off x="2019300" y="1691901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120210</xdr:rowOff>
    </xdr:from>
    <xdr:to>
      <xdr:col>10</xdr:col>
      <xdr:colOff>114300</xdr:colOff>
      <xdr:row>98</xdr:row>
      <xdr:rowOff>121841</xdr:rowOff>
    </xdr:to>
    <xdr:cxnSp macro="">
      <xdr:nvCxnSpPr>
        <xdr:cNvPr id="240" name="直線コネクタ 239"/>
        <xdr:cNvCxnSpPr/>
      </xdr:nvCxnSpPr>
      <xdr:spPr>
        <a:xfrm flipV="1">
          <a:off x="1130300" y="16922310"/>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70296</xdr:rowOff>
    </xdr:from>
    <xdr:to>
      <xdr:col>24</xdr:col>
      <xdr:colOff>114300</xdr:colOff>
      <xdr:row>99</xdr:row>
      <xdr:rowOff>446</xdr:rowOff>
    </xdr:to>
    <xdr:sp macro="" textlink="">
      <xdr:nvSpPr>
        <xdr:cNvPr id="250" name="楕円 249"/>
        <xdr:cNvSpPr/>
      </xdr:nvSpPr>
      <xdr:spPr>
        <a:xfrm>
          <a:off x="4584700" y="168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68187</xdr:rowOff>
    </xdr:from>
    <xdr:to>
      <xdr:col>20</xdr:col>
      <xdr:colOff>38100</xdr:colOff>
      <xdr:row>98</xdr:row>
      <xdr:rowOff>169787</xdr:rowOff>
    </xdr:to>
    <xdr:sp macro="" textlink="">
      <xdr:nvSpPr>
        <xdr:cNvPr id="252" name="楕円 251"/>
        <xdr:cNvSpPr/>
      </xdr:nvSpPr>
      <xdr:spPr>
        <a:xfrm>
          <a:off x="3746500" y="168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160914</xdr:rowOff>
    </xdr:from>
    <xdr:ext cx="534377" cy="259045"/>
    <xdr:sp macro="" textlink="">
      <xdr:nvSpPr>
        <xdr:cNvPr id="253" name="テキスト ボックス 252"/>
        <xdr:cNvSpPr txBox="1"/>
      </xdr:nvSpPr>
      <xdr:spPr>
        <a:xfrm>
          <a:off x="3530111" y="1696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66118</xdr:rowOff>
    </xdr:from>
    <xdr:to>
      <xdr:col>15</xdr:col>
      <xdr:colOff>101600</xdr:colOff>
      <xdr:row>98</xdr:row>
      <xdr:rowOff>167718</xdr:rowOff>
    </xdr:to>
    <xdr:sp macro="" textlink="">
      <xdr:nvSpPr>
        <xdr:cNvPr id="254" name="楕円 253"/>
        <xdr:cNvSpPr/>
      </xdr:nvSpPr>
      <xdr:spPr>
        <a:xfrm>
          <a:off x="2857500" y="168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158845</xdr:rowOff>
    </xdr:from>
    <xdr:ext cx="534377" cy="259045"/>
    <xdr:sp macro="" textlink="">
      <xdr:nvSpPr>
        <xdr:cNvPr id="255" name="テキスト ボックス 254"/>
        <xdr:cNvSpPr txBox="1"/>
      </xdr:nvSpPr>
      <xdr:spPr>
        <a:xfrm>
          <a:off x="2641111" y="169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69410</xdr:rowOff>
    </xdr:from>
    <xdr:to>
      <xdr:col>10</xdr:col>
      <xdr:colOff>165100</xdr:colOff>
      <xdr:row>98</xdr:row>
      <xdr:rowOff>171010</xdr:rowOff>
    </xdr:to>
    <xdr:sp macro="" textlink="">
      <xdr:nvSpPr>
        <xdr:cNvPr id="256" name="楕円 255"/>
        <xdr:cNvSpPr/>
      </xdr:nvSpPr>
      <xdr:spPr>
        <a:xfrm>
          <a:off x="1968500" y="16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162137</xdr:rowOff>
    </xdr:from>
    <xdr:ext cx="534377" cy="259045"/>
    <xdr:sp macro="" textlink="">
      <xdr:nvSpPr>
        <xdr:cNvPr id="257" name="テキスト ボックス 256"/>
        <xdr:cNvSpPr txBox="1"/>
      </xdr:nvSpPr>
      <xdr:spPr>
        <a:xfrm>
          <a:off x="1752111" y="169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71041</xdr:rowOff>
    </xdr:from>
    <xdr:to>
      <xdr:col>6</xdr:col>
      <xdr:colOff>38100</xdr:colOff>
      <xdr:row>99</xdr:row>
      <xdr:rowOff>1191</xdr:rowOff>
    </xdr:to>
    <xdr:sp macro="" textlink="">
      <xdr:nvSpPr>
        <xdr:cNvPr id="258" name="楕円 257"/>
        <xdr:cNvSpPr/>
      </xdr:nvSpPr>
      <xdr:spPr>
        <a:xfrm>
          <a:off x="1079500" y="168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163768</xdr:rowOff>
    </xdr:from>
    <xdr:ext cx="534377" cy="259045"/>
    <xdr:sp macro="" textlink="">
      <xdr:nvSpPr>
        <xdr:cNvPr id="259" name="テキスト ボックス 258"/>
        <xdr:cNvSpPr txBox="1"/>
      </xdr:nvSpPr>
      <xdr:spPr>
        <a:xfrm>
          <a:off x="863111" y="169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120486</xdr:rowOff>
    </xdr:from>
    <xdr:to>
      <xdr:col>55</xdr:col>
      <xdr:colOff>0</xdr:colOff>
      <xdr:row>36</xdr:row>
      <xdr:rowOff>122718</xdr:rowOff>
    </xdr:to>
    <xdr:cxnSp macro="">
      <xdr:nvCxnSpPr>
        <xdr:cNvPr id="290" name="直線コネクタ 289"/>
        <xdr:cNvCxnSpPr/>
      </xdr:nvCxnSpPr>
      <xdr:spPr>
        <a:xfrm>
          <a:off x="9639300" y="6292686"/>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120486</xdr:rowOff>
    </xdr:from>
    <xdr:to>
      <xdr:col>50</xdr:col>
      <xdr:colOff>114300</xdr:colOff>
      <xdr:row>37</xdr:row>
      <xdr:rowOff>7674</xdr:rowOff>
    </xdr:to>
    <xdr:cxnSp macro="">
      <xdr:nvCxnSpPr>
        <xdr:cNvPr id="293" name="直線コネクタ 292"/>
        <xdr:cNvCxnSpPr/>
      </xdr:nvCxnSpPr>
      <xdr:spPr>
        <a:xfrm flipV="1">
          <a:off x="8750300" y="6292686"/>
          <a:ext cx="889000" cy="5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7674</xdr:rowOff>
    </xdr:from>
    <xdr:to>
      <xdr:col>45</xdr:col>
      <xdr:colOff>177800</xdr:colOff>
      <xdr:row>37</xdr:row>
      <xdr:rowOff>53557</xdr:rowOff>
    </xdr:to>
    <xdr:cxnSp macro="">
      <xdr:nvCxnSpPr>
        <xdr:cNvPr id="296" name="直線コネクタ 295"/>
        <xdr:cNvCxnSpPr/>
      </xdr:nvCxnSpPr>
      <xdr:spPr>
        <a:xfrm flipV="1">
          <a:off x="7861300" y="6351324"/>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53557</xdr:rowOff>
    </xdr:from>
    <xdr:to>
      <xdr:col>41</xdr:col>
      <xdr:colOff>50800</xdr:colOff>
      <xdr:row>37</xdr:row>
      <xdr:rowOff>68512</xdr:rowOff>
    </xdr:to>
    <xdr:cxnSp macro="">
      <xdr:nvCxnSpPr>
        <xdr:cNvPr id="299" name="直線コネクタ 298"/>
        <xdr:cNvCxnSpPr/>
      </xdr:nvCxnSpPr>
      <xdr:spPr>
        <a:xfrm flipV="1">
          <a:off x="6972300" y="6397207"/>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71918</xdr:rowOff>
    </xdr:from>
    <xdr:to>
      <xdr:col>55</xdr:col>
      <xdr:colOff>50800</xdr:colOff>
      <xdr:row>37</xdr:row>
      <xdr:rowOff>2068</xdr:rowOff>
    </xdr:to>
    <xdr:sp macro="" textlink="">
      <xdr:nvSpPr>
        <xdr:cNvPr id="309" name="楕円 308"/>
        <xdr:cNvSpPr/>
      </xdr:nvSpPr>
      <xdr:spPr>
        <a:xfrm>
          <a:off x="104267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94795</xdr:rowOff>
    </xdr:from>
    <xdr:ext cx="599010" cy="259045"/>
    <xdr:sp macro="" textlink="">
      <xdr:nvSpPr>
        <xdr:cNvPr id="310" name="補助費等該当値テキスト"/>
        <xdr:cNvSpPr txBox="1"/>
      </xdr:nvSpPr>
      <xdr:spPr>
        <a:xfrm>
          <a:off x="10528300" y="609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69686</xdr:rowOff>
    </xdr:from>
    <xdr:to>
      <xdr:col>50</xdr:col>
      <xdr:colOff>165100</xdr:colOff>
      <xdr:row>36</xdr:row>
      <xdr:rowOff>171286</xdr:rowOff>
    </xdr:to>
    <xdr:sp macro="" textlink="">
      <xdr:nvSpPr>
        <xdr:cNvPr id="311" name="楕円 310"/>
        <xdr:cNvSpPr/>
      </xdr:nvSpPr>
      <xdr:spPr>
        <a:xfrm>
          <a:off x="9588500" y="624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16363</xdr:rowOff>
    </xdr:from>
    <xdr:ext cx="599010" cy="259045"/>
    <xdr:sp macro="" textlink="">
      <xdr:nvSpPr>
        <xdr:cNvPr id="312" name="テキスト ボックス 311"/>
        <xdr:cNvSpPr txBox="1"/>
      </xdr:nvSpPr>
      <xdr:spPr>
        <a:xfrm>
          <a:off x="9339795" y="601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128324</xdr:rowOff>
    </xdr:from>
    <xdr:to>
      <xdr:col>46</xdr:col>
      <xdr:colOff>38100</xdr:colOff>
      <xdr:row>37</xdr:row>
      <xdr:rowOff>58474</xdr:rowOff>
    </xdr:to>
    <xdr:sp macro="" textlink="">
      <xdr:nvSpPr>
        <xdr:cNvPr id="313" name="楕円 312"/>
        <xdr:cNvSpPr/>
      </xdr:nvSpPr>
      <xdr:spPr>
        <a:xfrm>
          <a:off x="8699500" y="63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75001</xdr:rowOff>
    </xdr:from>
    <xdr:ext cx="599010" cy="259045"/>
    <xdr:sp macro="" textlink="">
      <xdr:nvSpPr>
        <xdr:cNvPr id="314" name="テキスト ボックス 313"/>
        <xdr:cNvSpPr txBox="1"/>
      </xdr:nvSpPr>
      <xdr:spPr>
        <a:xfrm>
          <a:off x="8450795" y="60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2757</xdr:rowOff>
    </xdr:from>
    <xdr:to>
      <xdr:col>41</xdr:col>
      <xdr:colOff>101600</xdr:colOff>
      <xdr:row>37</xdr:row>
      <xdr:rowOff>104357</xdr:rowOff>
    </xdr:to>
    <xdr:sp macro="" textlink="">
      <xdr:nvSpPr>
        <xdr:cNvPr id="315" name="楕円 314"/>
        <xdr:cNvSpPr/>
      </xdr:nvSpPr>
      <xdr:spPr>
        <a:xfrm>
          <a:off x="7810500" y="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120884</xdr:rowOff>
    </xdr:from>
    <xdr:ext cx="599010" cy="259045"/>
    <xdr:sp macro="" textlink="">
      <xdr:nvSpPr>
        <xdr:cNvPr id="316" name="テキスト ボックス 315"/>
        <xdr:cNvSpPr txBox="1"/>
      </xdr:nvSpPr>
      <xdr:spPr>
        <a:xfrm>
          <a:off x="7561795" y="612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17712</xdr:rowOff>
    </xdr:from>
    <xdr:to>
      <xdr:col>36</xdr:col>
      <xdr:colOff>165100</xdr:colOff>
      <xdr:row>37</xdr:row>
      <xdr:rowOff>119312</xdr:rowOff>
    </xdr:to>
    <xdr:sp macro="" textlink="">
      <xdr:nvSpPr>
        <xdr:cNvPr id="317" name="楕円 316"/>
        <xdr:cNvSpPr/>
      </xdr:nvSpPr>
      <xdr:spPr>
        <a:xfrm>
          <a:off x="6921500" y="63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135839</xdr:rowOff>
    </xdr:from>
    <xdr:ext cx="599010" cy="259045"/>
    <xdr:sp macro="" textlink="">
      <xdr:nvSpPr>
        <xdr:cNvPr id="318" name="テキスト ボックス 317"/>
        <xdr:cNvSpPr txBox="1"/>
      </xdr:nvSpPr>
      <xdr:spPr>
        <a:xfrm>
          <a:off x="6672795" y="613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76413</xdr:rowOff>
    </xdr:from>
    <xdr:to>
      <xdr:col>55</xdr:col>
      <xdr:colOff>0</xdr:colOff>
      <xdr:row>58</xdr:row>
      <xdr:rowOff>127863</xdr:rowOff>
    </xdr:to>
    <xdr:cxnSp macro="">
      <xdr:nvCxnSpPr>
        <xdr:cNvPr id="347" name="直線コネクタ 346"/>
        <xdr:cNvCxnSpPr/>
      </xdr:nvCxnSpPr>
      <xdr:spPr>
        <a:xfrm flipV="1">
          <a:off x="9639300" y="10020513"/>
          <a:ext cx="838200" cy="5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39480</xdr:rowOff>
    </xdr:from>
    <xdr:to>
      <xdr:col>50</xdr:col>
      <xdr:colOff>114300</xdr:colOff>
      <xdr:row>58</xdr:row>
      <xdr:rowOff>127863</xdr:rowOff>
    </xdr:to>
    <xdr:cxnSp macro="">
      <xdr:nvCxnSpPr>
        <xdr:cNvPr id="350" name="直線コネクタ 349"/>
        <xdr:cNvCxnSpPr/>
      </xdr:nvCxnSpPr>
      <xdr:spPr>
        <a:xfrm>
          <a:off x="8750300" y="9983580"/>
          <a:ext cx="8890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39480</xdr:rowOff>
    </xdr:from>
    <xdr:to>
      <xdr:col>45</xdr:col>
      <xdr:colOff>177800</xdr:colOff>
      <xdr:row>58</xdr:row>
      <xdr:rowOff>119576</xdr:rowOff>
    </xdr:to>
    <xdr:cxnSp macro="">
      <xdr:nvCxnSpPr>
        <xdr:cNvPr id="353" name="直線コネクタ 352"/>
        <xdr:cNvCxnSpPr/>
      </xdr:nvCxnSpPr>
      <xdr:spPr>
        <a:xfrm flipV="1">
          <a:off x="7861300" y="9983580"/>
          <a:ext cx="889000" cy="8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61756</xdr:rowOff>
    </xdr:from>
    <xdr:to>
      <xdr:col>41</xdr:col>
      <xdr:colOff>50800</xdr:colOff>
      <xdr:row>58</xdr:row>
      <xdr:rowOff>119576</xdr:rowOff>
    </xdr:to>
    <xdr:cxnSp macro="">
      <xdr:nvCxnSpPr>
        <xdr:cNvPr id="356" name="直線コネクタ 355"/>
        <xdr:cNvCxnSpPr/>
      </xdr:nvCxnSpPr>
      <xdr:spPr>
        <a:xfrm>
          <a:off x="6972300" y="10005856"/>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25613</xdr:rowOff>
    </xdr:from>
    <xdr:to>
      <xdr:col>55</xdr:col>
      <xdr:colOff>50800</xdr:colOff>
      <xdr:row>58</xdr:row>
      <xdr:rowOff>127213</xdr:rowOff>
    </xdr:to>
    <xdr:sp macro="" textlink="">
      <xdr:nvSpPr>
        <xdr:cNvPr id="366" name="楕円 365"/>
        <xdr:cNvSpPr/>
      </xdr:nvSpPr>
      <xdr:spPr>
        <a:xfrm>
          <a:off x="10426700" y="99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48490</xdr:rowOff>
    </xdr:from>
    <xdr:ext cx="599010" cy="259045"/>
    <xdr:sp macro="" textlink="">
      <xdr:nvSpPr>
        <xdr:cNvPr id="367" name="普通建設事業費該当値テキスト"/>
        <xdr:cNvSpPr txBox="1"/>
      </xdr:nvSpPr>
      <xdr:spPr>
        <a:xfrm>
          <a:off x="10528300" y="98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77063</xdr:rowOff>
    </xdr:from>
    <xdr:to>
      <xdr:col>50</xdr:col>
      <xdr:colOff>165100</xdr:colOff>
      <xdr:row>59</xdr:row>
      <xdr:rowOff>7213</xdr:rowOff>
    </xdr:to>
    <xdr:sp macro="" textlink="">
      <xdr:nvSpPr>
        <xdr:cNvPr id="368" name="楕円 367"/>
        <xdr:cNvSpPr/>
      </xdr:nvSpPr>
      <xdr:spPr>
        <a:xfrm>
          <a:off x="9588500" y="100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169790</xdr:rowOff>
    </xdr:from>
    <xdr:ext cx="599010" cy="259045"/>
    <xdr:sp macro="" textlink="">
      <xdr:nvSpPr>
        <xdr:cNvPr id="369" name="テキスト ボックス 368"/>
        <xdr:cNvSpPr txBox="1"/>
      </xdr:nvSpPr>
      <xdr:spPr>
        <a:xfrm>
          <a:off x="9339795" y="1011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160130</xdr:rowOff>
    </xdr:from>
    <xdr:to>
      <xdr:col>46</xdr:col>
      <xdr:colOff>38100</xdr:colOff>
      <xdr:row>58</xdr:row>
      <xdr:rowOff>90280</xdr:rowOff>
    </xdr:to>
    <xdr:sp macro="" textlink="">
      <xdr:nvSpPr>
        <xdr:cNvPr id="370" name="楕円 369"/>
        <xdr:cNvSpPr/>
      </xdr:nvSpPr>
      <xdr:spPr>
        <a:xfrm>
          <a:off x="8699500" y="99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106807</xdr:rowOff>
    </xdr:from>
    <xdr:ext cx="599010" cy="259045"/>
    <xdr:sp macro="" textlink="">
      <xdr:nvSpPr>
        <xdr:cNvPr id="371" name="テキスト ボックス 370"/>
        <xdr:cNvSpPr txBox="1"/>
      </xdr:nvSpPr>
      <xdr:spPr>
        <a:xfrm>
          <a:off x="8450795" y="970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68776</xdr:rowOff>
    </xdr:from>
    <xdr:to>
      <xdr:col>41</xdr:col>
      <xdr:colOff>101600</xdr:colOff>
      <xdr:row>58</xdr:row>
      <xdr:rowOff>170376</xdr:rowOff>
    </xdr:to>
    <xdr:sp macro="" textlink="">
      <xdr:nvSpPr>
        <xdr:cNvPr id="372" name="楕円 371"/>
        <xdr:cNvSpPr/>
      </xdr:nvSpPr>
      <xdr:spPr>
        <a:xfrm>
          <a:off x="7810500" y="100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161503</xdr:rowOff>
    </xdr:from>
    <xdr:ext cx="599010" cy="259045"/>
    <xdr:sp macro="" textlink="">
      <xdr:nvSpPr>
        <xdr:cNvPr id="373" name="テキスト ボックス 372"/>
        <xdr:cNvSpPr txBox="1"/>
      </xdr:nvSpPr>
      <xdr:spPr>
        <a:xfrm>
          <a:off x="7561795" y="1010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10956</xdr:rowOff>
    </xdr:from>
    <xdr:to>
      <xdr:col>36</xdr:col>
      <xdr:colOff>165100</xdr:colOff>
      <xdr:row>58</xdr:row>
      <xdr:rowOff>112556</xdr:rowOff>
    </xdr:to>
    <xdr:sp macro="" textlink="">
      <xdr:nvSpPr>
        <xdr:cNvPr id="374" name="楕円 373"/>
        <xdr:cNvSpPr/>
      </xdr:nvSpPr>
      <xdr:spPr>
        <a:xfrm>
          <a:off x="6921500" y="99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129083</xdr:rowOff>
    </xdr:from>
    <xdr:ext cx="599010" cy="259045"/>
    <xdr:sp macro="" textlink="">
      <xdr:nvSpPr>
        <xdr:cNvPr id="375" name="テキスト ボックス 374"/>
        <xdr:cNvSpPr txBox="1"/>
      </xdr:nvSpPr>
      <xdr:spPr>
        <a:xfrm>
          <a:off x="6672795" y="97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136353</xdr:rowOff>
    </xdr:from>
    <xdr:to>
      <xdr:col>55</xdr:col>
      <xdr:colOff>0</xdr:colOff>
      <xdr:row>78</xdr:row>
      <xdr:rowOff>139700</xdr:rowOff>
    </xdr:to>
    <xdr:cxnSp macro="">
      <xdr:nvCxnSpPr>
        <xdr:cNvPr id="402" name="直線コネクタ 401"/>
        <xdr:cNvCxnSpPr/>
      </xdr:nvCxnSpPr>
      <xdr:spPr>
        <a:xfrm>
          <a:off x="9639300" y="13509453"/>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118844</xdr:rowOff>
    </xdr:from>
    <xdr:to>
      <xdr:col>50</xdr:col>
      <xdr:colOff>114300</xdr:colOff>
      <xdr:row>78</xdr:row>
      <xdr:rowOff>136353</xdr:rowOff>
    </xdr:to>
    <xdr:cxnSp macro="">
      <xdr:nvCxnSpPr>
        <xdr:cNvPr id="405" name="直線コネクタ 404"/>
        <xdr:cNvCxnSpPr/>
      </xdr:nvCxnSpPr>
      <xdr:spPr>
        <a:xfrm>
          <a:off x="8750300" y="13491944"/>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118844</xdr:rowOff>
    </xdr:from>
    <xdr:to>
      <xdr:col>45</xdr:col>
      <xdr:colOff>177800</xdr:colOff>
      <xdr:row>78</xdr:row>
      <xdr:rowOff>138444</xdr:rowOff>
    </xdr:to>
    <xdr:cxnSp macro="">
      <xdr:nvCxnSpPr>
        <xdr:cNvPr id="408" name="直線コネクタ 407"/>
        <xdr:cNvCxnSpPr/>
      </xdr:nvCxnSpPr>
      <xdr:spPr>
        <a:xfrm flipV="1">
          <a:off x="7861300" y="13491944"/>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135516</xdr:rowOff>
    </xdr:from>
    <xdr:to>
      <xdr:col>41</xdr:col>
      <xdr:colOff>50800</xdr:colOff>
      <xdr:row>78</xdr:row>
      <xdr:rowOff>138444</xdr:rowOff>
    </xdr:to>
    <xdr:cxnSp macro="">
      <xdr:nvCxnSpPr>
        <xdr:cNvPr id="411" name="直線コネクタ 410"/>
        <xdr:cNvCxnSpPr/>
      </xdr:nvCxnSpPr>
      <xdr:spPr>
        <a:xfrm>
          <a:off x="6972300" y="13508616"/>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1" name="楕円 42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249299" cy="259045"/>
    <xdr:sp macro="" textlink="">
      <xdr:nvSpPr>
        <xdr:cNvPr id="422" name="普通建設事業費 （ うち新規整備　）該当値テキスト"/>
        <xdr:cNvSpPr txBox="1"/>
      </xdr:nvSpPr>
      <xdr:spPr>
        <a:xfrm>
          <a:off x="10528300" y="1340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85553</xdr:rowOff>
    </xdr:from>
    <xdr:to>
      <xdr:col>50</xdr:col>
      <xdr:colOff>165100</xdr:colOff>
      <xdr:row>79</xdr:row>
      <xdr:rowOff>15703</xdr:rowOff>
    </xdr:to>
    <xdr:sp macro="" textlink="">
      <xdr:nvSpPr>
        <xdr:cNvPr id="423" name="楕円 422"/>
        <xdr:cNvSpPr/>
      </xdr:nvSpPr>
      <xdr:spPr>
        <a:xfrm>
          <a:off x="9588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6830</xdr:rowOff>
    </xdr:from>
    <xdr:ext cx="469744" cy="259045"/>
    <xdr:sp macro="" textlink="">
      <xdr:nvSpPr>
        <xdr:cNvPr id="424" name="テキスト ボックス 423"/>
        <xdr:cNvSpPr txBox="1"/>
      </xdr:nvSpPr>
      <xdr:spPr>
        <a:xfrm>
          <a:off x="9404428" y="135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68044</xdr:rowOff>
    </xdr:from>
    <xdr:to>
      <xdr:col>46</xdr:col>
      <xdr:colOff>38100</xdr:colOff>
      <xdr:row>78</xdr:row>
      <xdr:rowOff>169644</xdr:rowOff>
    </xdr:to>
    <xdr:sp macro="" textlink="">
      <xdr:nvSpPr>
        <xdr:cNvPr id="425" name="楕円 424"/>
        <xdr:cNvSpPr/>
      </xdr:nvSpPr>
      <xdr:spPr>
        <a:xfrm>
          <a:off x="8699500" y="134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160771</xdr:rowOff>
    </xdr:from>
    <xdr:ext cx="534377" cy="259045"/>
    <xdr:sp macro="" textlink="">
      <xdr:nvSpPr>
        <xdr:cNvPr id="426" name="テキスト ボックス 425"/>
        <xdr:cNvSpPr txBox="1"/>
      </xdr:nvSpPr>
      <xdr:spPr>
        <a:xfrm>
          <a:off x="8483111" y="135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87644</xdr:rowOff>
    </xdr:from>
    <xdr:to>
      <xdr:col>41</xdr:col>
      <xdr:colOff>101600</xdr:colOff>
      <xdr:row>79</xdr:row>
      <xdr:rowOff>17794</xdr:rowOff>
    </xdr:to>
    <xdr:sp macro="" textlink="">
      <xdr:nvSpPr>
        <xdr:cNvPr id="427" name="楕円 426"/>
        <xdr:cNvSpPr/>
      </xdr:nvSpPr>
      <xdr:spPr>
        <a:xfrm>
          <a:off x="7810500" y="13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8921</xdr:rowOff>
    </xdr:from>
    <xdr:ext cx="469744" cy="259045"/>
    <xdr:sp macro="" textlink="">
      <xdr:nvSpPr>
        <xdr:cNvPr id="428" name="テキスト ボックス 427"/>
        <xdr:cNvSpPr txBox="1"/>
      </xdr:nvSpPr>
      <xdr:spPr>
        <a:xfrm>
          <a:off x="7626428" y="13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84716</xdr:rowOff>
    </xdr:from>
    <xdr:to>
      <xdr:col>36</xdr:col>
      <xdr:colOff>165100</xdr:colOff>
      <xdr:row>79</xdr:row>
      <xdr:rowOff>14866</xdr:rowOff>
    </xdr:to>
    <xdr:sp macro="" textlink="">
      <xdr:nvSpPr>
        <xdr:cNvPr id="429" name="楕円 428"/>
        <xdr:cNvSpPr/>
      </xdr:nvSpPr>
      <xdr:spPr>
        <a:xfrm>
          <a:off x="6921500" y="134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5993</xdr:rowOff>
    </xdr:from>
    <xdr:ext cx="469744" cy="259045"/>
    <xdr:sp macro="" textlink="">
      <xdr:nvSpPr>
        <xdr:cNvPr id="430" name="テキスト ボックス 429"/>
        <xdr:cNvSpPr txBox="1"/>
      </xdr:nvSpPr>
      <xdr:spPr>
        <a:xfrm>
          <a:off x="6737428" y="135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136615</xdr:rowOff>
    </xdr:from>
    <xdr:to>
      <xdr:col>55</xdr:col>
      <xdr:colOff>0</xdr:colOff>
      <xdr:row>98</xdr:row>
      <xdr:rowOff>6387</xdr:rowOff>
    </xdr:to>
    <xdr:cxnSp macro="">
      <xdr:nvCxnSpPr>
        <xdr:cNvPr id="457" name="直線コネクタ 456"/>
        <xdr:cNvCxnSpPr/>
      </xdr:nvCxnSpPr>
      <xdr:spPr>
        <a:xfrm>
          <a:off x="9639300" y="16767265"/>
          <a:ext cx="8382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76994</xdr:rowOff>
    </xdr:from>
    <xdr:to>
      <xdr:col>50</xdr:col>
      <xdr:colOff>114300</xdr:colOff>
      <xdr:row>97</xdr:row>
      <xdr:rowOff>136615</xdr:rowOff>
    </xdr:to>
    <xdr:cxnSp macro="">
      <xdr:nvCxnSpPr>
        <xdr:cNvPr id="460" name="直線コネクタ 459"/>
        <xdr:cNvCxnSpPr/>
      </xdr:nvCxnSpPr>
      <xdr:spPr>
        <a:xfrm>
          <a:off x="8750300" y="16707644"/>
          <a:ext cx="889000" cy="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76994</xdr:rowOff>
    </xdr:from>
    <xdr:to>
      <xdr:col>45</xdr:col>
      <xdr:colOff>177800</xdr:colOff>
      <xdr:row>97</xdr:row>
      <xdr:rowOff>89815</xdr:rowOff>
    </xdr:to>
    <xdr:cxnSp macro="">
      <xdr:nvCxnSpPr>
        <xdr:cNvPr id="463" name="直線コネクタ 462"/>
        <xdr:cNvCxnSpPr/>
      </xdr:nvCxnSpPr>
      <xdr:spPr>
        <a:xfrm flipV="1">
          <a:off x="7861300" y="16707644"/>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89815</xdr:rowOff>
    </xdr:from>
    <xdr:to>
      <xdr:col>41</xdr:col>
      <xdr:colOff>50800</xdr:colOff>
      <xdr:row>98</xdr:row>
      <xdr:rowOff>995</xdr:rowOff>
    </xdr:to>
    <xdr:cxnSp macro="">
      <xdr:nvCxnSpPr>
        <xdr:cNvPr id="466" name="直線コネクタ 465"/>
        <xdr:cNvCxnSpPr/>
      </xdr:nvCxnSpPr>
      <xdr:spPr>
        <a:xfrm flipV="1">
          <a:off x="6972300" y="16720465"/>
          <a:ext cx="889000" cy="8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127037</xdr:rowOff>
    </xdr:from>
    <xdr:to>
      <xdr:col>55</xdr:col>
      <xdr:colOff>50800</xdr:colOff>
      <xdr:row>98</xdr:row>
      <xdr:rowOff>57187</xdr:rowOff>
    </xdr:to>
    <xdr:sp macro="" textlink="">
      <xdr:nvSpPr>
        <xdr:cNvPr id="476" name="楕円 475"/>
        <xdr:cNvSpPr/>
      </xdr:nvSpPr>
      <xdr:spPr>
        <a:xfrm>
          <a:off x="10426700" y="167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149914</xdr:rowOff>
    </xdr:from>
    <xdr:ext cx="599010" cy="259045"/>
    <xdr:sp macro="" textlink="">
      <xdr:nvSpPr>
        <xdr:cNvPr id="477" name="普通建設事業費 （ うち更新整備　）該当値テキスト"/>
        <xdr:cNvSpPr txBox="1"/>
      </xdr:nvSpPr>
      <xdr:spPr>
        <a:xfrm>
          <a:off x="10528300" y="1660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85815</xdr:rowOff>
    </xdr:from>
    <xdr:to>
      <xdr:col>50</xdr:col>
      <xdr:colOff>165100</xdr:colOff>
      <xdr:row>98</xdr:row>
      <xdr:rowOff>15965</xdr:rowOff>
    </xdr:to>
    <xdr:sp macro="" textlink="">
      <xdr:nvSpPr>
        <xdr:cNvPr id="478" name="楕円 477"/>
        <xdr:cNvSpPr/>
      </xdr:nvSpPr>
      <xdr:spPr>
        <a:xfrm>
          <a:off x="9588500" y="167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32492</xdr:rowOff>
    </xdr:from>
    <xdr:ext cx="599010" cy="259045"/>
    <xdr:sp macro="" textlink="">
      <xdr:nvSpPr>
        <xdr:cNvPr id="479" name="テキスト ボックス 478"/>
        <xdr:cNvSpPr txBox="1"/>
      </xdr:nvSpPr>
      <xdr:spPr>
        <a:xfrm>
          <a:off x="9339795" y="1649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26194</xdr:rowOff>
    </xdr:from>
    <xdr:to>
      <xdr:col>46</xdr:col>
      <xdr:colOff>38100</xdr:colOff>
      <xdr:row>97</xdr:row>
      <xdr:rowOff>127794</xdr:rowOff>
    </xdr:to>
    <xdr:sp macro="" textlink="">
      <xdr:nvSpPr>
        <xdr:cNvPr id="480" name="楕円 479"/>
        <xdr:cNvSpPr/>
      </xdr:nvSpPr>
      <xdr:spPr>
        <a:xfrm>
          <a:off x="8699500" y="166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144321</xdr:rowOff>
    </xdr:from>
    <xdr:ext cx="599010" cy="259045"/>
    <xdr:sp macro="" textlink="">
      <xdr:nvSpPr>
        <xdr:cNvPr id="481" name="テキスト ボックス 480"/>
        <xdr:cNvSpPr txBox="1"/>
      </xdr:nvSpPr>
      <xdr:spPr>
        <a:xfrm>
          <a:off x="8450795" y="1643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39015</xdr:rowOff>
    </xdr:from>
    <xdr:to>
      <xdr:col>41</xdr:col>
      <xdr:colOff>101600</xdr:colOff>
      <xdr:row>97</xdr:row>
      <xdr:rowOff>140615</xdr:rowOff>
    </xdr:to>
    <xdr:sp macro="" textlink="">
      <xdr:nvSpPr>
        <xdr:cNvPr id="482" name="楕円 481"/>
        <xdr:cNvSpPr/>
      </xdr:nvSpPr>
      <xdr:spPr>
        <a:xfrm>
          <a:off x="7810500" y="166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157142</xdr:rowOff>
    </xdr:from>
    <xdr:ext cx="599010" cy="259045"/>
    <xdr:sp macro="" textlink="">
      <xdr:nvSpPr>
        <xdr:cNvPr id="483" name="テキスト ボックス 482"/>
        <xdr:cNvSpPr txBox="1"/>
      </xdr:nvSpPr>
      <xdr:spPr>
        <a:xfrm>
          <a:off x="7561795" y="164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121645</xdr:rowOff>
    </xdr:from>
    <xdr:to>
      <xdr:col>36</xdr:col>
      <xdr:colOff>165100</xdr:colOff>
      <xdr:row>98</xdr:row>
      <xdr:rowOff>51795</xdr:rowOff>
    </xdr:to>
    <xdr:sp macro="" textlink="">
      <xdr:nvSpPr>
        <xdr:cNvPr id="484" name="楕円 483"/>
        <xdr:cNvSpPr/>
      </xdr:nvSpPr>
      <xdr:spPr>
        <a:xfrm>
          <a:off x="6921500" y="167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68322</xdr:rowOff>
    </xdr:from>
    <xdr:ext cx="599010" cy="259045"/>
    <xdr:sp macro="" textlink="">
      <xdr:nvSpPr>
        <xdr:cNvPr id="485" name="テキスト ボックス 484"/>
        <xdr:cNvSpPr txBox="1"/>
      </xdr:nvSpPr>
      <xdr:spPr>
        <a:xfrm>
          <a:off x="6672795" y="1652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98654</xdr:rowOff>
    </xdr:from>
    <xdr:to>
      <xdr:col>85</xdr:col>
      <xdr:colOff>127000</xdr:colOff>
      <xdr:row>39</xdr:row>
      <xdr:rowOff>98865</xdr:rowOff>
    </xdr:to>
    <xdr:cxnSp macro="">
      <xdr:nvCxnSpPr>
        <xdr:cNvPr id="516" name="直線コネクタ 515"/>
        <xdr:cNvCxnSpPr/>
      </xdr:nvCxnSpPr>
      <xdr:spPr>
        <a:xfrm>
          <a:off x="15481300" y="6785204"/>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97385</xdr:rowOff>
    </xdr:from>
    <xdr:to>
      <xdr:col>81</xdr:col>
      <xdr:colOff>50800</xdr:colOff>
      <xdr:row>39</xdr:row>
      <xdr:rowOff>98654</xdr:rowOff>
    </xdr:to>
    <xdr:cxnSp macro="">
      <xdr:nvCxnSpPr>
        <xdr:cNvPr id="519" name="直線コネクタ 518"/>
        <xdr:cNvCxnSpPr/>
      </xdr:nvCxnSpPr>
      <xdr:spPr>
        <a:xfrm>
          <a:off x="14592300" y="6783935"/>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91930</xdr:rowOff>
    </xdr:from>
    <xdr:to>
      <xdr:col>76</xdr:col>
      <xdr:colOff>114300</xdr:colOff>
      <xdr:row>39</xdr:row>
      <xdr:rowOff>97385</xdr:rowOff>
    </xdr:to>
    <xdr:cxnSp macro="">
      <xdr:nvCxnSpPr>
        <xdr:cNvPr id="522" name="直線コネクタ 521"/>
        <xdr:cNvCxnSpPr/>
      </xdr:nvCxnSpPr>
      <xdr:spPr>
        <a:xfrm>
          <a:off x="13703300" y="6778480"/>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91930</xdr:rowOff>
    </xdr:from>
    <xdr:to>
      <xdr:col>71</xdr:col>
      <xdr:colOff>177800</xdr:colOff>
      <xdr:row>39</xdr:row>
      <xdr:rowOff>98878</xdr:rowOff>
    </xdr:to>
    <xdr:cxnSp macro="">
      <xdr:nvCxnSpPr>
        <xdr:cNvPr id="525" name="直線コネクタ 524"/>
        <xdr:cNvCxnSpPr/>
      </xdr:nvCxnSpPr>
      <xdr:spPr>
        <a:xfrm flipV="1">
          <a:off x="12814300" y="6778480"/>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48065</xdr:rowOff>
    </xdr:from>
    <xdr:to>
      <xdr:col>85</xdr:col>
      <xdr:colOff>177800</xdr:colOff>
      <xdr:row>39</xdr:row>
      <xdr:rowOff>149665</xdr:rowOff>
    </xdr:to>
    <xdr:sp macro="" textlink="">
      <xdr:nvSpPr>
        <xdr:cNvPr id="535" name="楕円 534"/>
        <xdr:cNvSpPr/>
      </xdr:nvSpPr>
      <xdr:spPr>
        <a:xfrm>
          <a:off x="16268700" y="67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13932" cy="259045"/>
    <xdr:sp macro="" textlink="">
      <xdr:nvSpPr>
        <xdr:cNvPr id="536" name="災害復旧事業費該当値テキスト"/>
        <xdr:cNvSpPr txBox="1"/>
      </xdr:nvSpPr>
      <xdr:spPr>
        <a:xfrm>
          <a:off x="16370300" y="6687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47854</xdr:rowOff>
    </xdr:from>
    <xdr:to>
      <xdr:col>81</xdr:col>
      <xdr:colOff>101600</xdr:colOff>
      <xdr:row>39</xdr:row>
      <xdr:rowOff>149454</xdr:rowOff>
    </xdr:to>
    <xdr:sp macro="" textlink="">
      <xdr:nvSpPr>
        <xdr:cNvPr id="537" name="楕円 536"/>
        <xdr:cNvSpPr/>
      </xdr:nvSpPr>
      <xdr:spPr>
        <a:xfrm>
          <a:off x="15430500" y="67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140581</xdr:rowOff>
    </xdr:from>
    <xdr:ext cx="378565" cy="259045"/>
    <xdr:sp macro="" textlink="">
      <xdr:nvSpPr>
        <xdr:cNvPr id="538" name="テキスト ボックス 537"/>
        <xdr:cNvSpPr txBox="1"/>
      </xdr:nvSpPr>
      <xdr:spPr>
        <a:xfrm>
          <a:off x="15292017" y="6827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46585</xdr:rowOff>
    </xdr:from>
    <xdr:to>
      <xdr:col>76</xdr:col>
      <xdr:colOff>165100</xdr:colOff>
      <xdr:row>39</xdr:row>
      <xdr:rowOff>148185</xdr:rowOff>
    </xdr:to>
    <xdr:sp macro="" textlink="">
      <xdr:nvSpPr>
        <xdr:cNvPr id="539" name="楕円 538"/>
        <xdr:cNvSpPr/>
      </xdr:nvSpPr>
      <xdr:spPr>
        <a:xfrm>
          <a:off x="14541500" y="67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139312</xdr:rowOff>
    </xdr:from>
    <xdr:ext cx="469744" cy="259045"/>
    <xdr:sp macro="" textlink="">
      <xdr:nvSpPr>
        <xdr:cNvPr id="540" name="テキスト ボックス 539"/>
        <xdr:cNvSpPr txBox="1"/>
      </xdr:nvSpPr>
      <xdr:spPr>
        <a:xfrm>
          <a:off x="14357428" y="68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41130</xdr:rowOff>
    </xdr:from>
    <xdr:to>
      <xdr:col>72</xdr:col>
      <xdr:colOff>38100</xdr:colOff>
      <xdr:row>39</xdr:row>
      <xdr:rowOff>142730</xdr:rowOff>
    </xdr:to>
    <xdr:sp macro="" textlink="">
      <xdr:nvSpPr>
        <xdr:cNvPr id="541" name="楕円 540"/>
        <xdr:cNvSpPr/>
      </xdr:nvSpPr>
      <xdr:spPr>
        <a:xfrm>
          <a:off x="13652500" y="67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133857</xdr:rowOff>
    </xdr:from>
    <xdr:ext cx="469744" cy="259045"/>
    <xdr:sp macro="" textlink="">
      <xdr:nvSpPr>
        <xdr:cNvPr id="542" name="テキスト ボックス 541"/>
        <xdr:cNvSpPr txBox="1"/>
      </xdr:nvSpPr>
      <xdr:spPr>
        <a:xfrm>
          <a:off x="13468428" y="682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94633</xdr:rowOff>
    </xdr:from>
    <xdr:to>
      <xdr:col>85</xdr:col>
      <xdr:colOff>127000</xdr:colOff>
      <xdr:row>59</xdr:row>
      <xdr:rowOff>98878</xdr:rowOff>
    </xdr:to>
    <xdr:cxnSp macro="">
      <xdr:nvCxnSpPr>
        <xdr:cNvPr id="575" name="直線コネクタ 574"/>
        <xdr:cNvCxnSpPr/>
      </xdr:nvCxnSpPr>
      <xdr:spPr>
        <a:xfrm flipV="1">
          <a:off x="15481300" y="10210183"/>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43833</xdr:rowOff>
    </xdr:from>
    <xdr:to>
      <xdr:col>85</xdr:col>
      <xdr:colOff>177800</xdr:colOff>
      <xdr:row>59</xdr:row>
      <xdr:rowOff>145433</xdr:rowOff>
    </xdr:to>
    <xdr:sp macro="" textlink="">
      <xdr:nvSpPr>
        <xdr:cNvPr id="594" name="楕円 593"/>
        <xdr:cNvSpPr/>
      </xdr:nvSpPr>
      <xdr:spPr>
        <a:xfrm>
          <a:off x="162687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3210</xdr:rowOff>
    </xdr:from>
    <xdr:ext cx="313932" cy="259045"/>
    <xdr:sp macro="" textlink="">
      <xdr:nvSpPr>
        <xdr:cNvPr id="595" name="失業対策事業費該当値テキスト"/>
        <xdr:cNvSpPr txBox="1"/>
      </xdr:nvSpPr>
      <xdr:spPr>
        <a:xfrm>
          <a:off x="16370300" y="9947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31231</xdr:rowOff>
    </xdr:from>
    <xdr:to>
      <xdr:col>85</xdr:col>
      <xdr:colOff>127000</xdr:colOff>
      <xdr:row>76</xdr:row>
      <xdr:rowOff>113339</xdr:rowOff>
    </xdr:to>
    <xdr:cxnSp macro="">
      <xdr:nvCxnSpPr>
        <xdr:cNvPr id="632" name="直線コネクタ 631"/>
        <xdr:cNvCxnSpPr/>
      </xdr:nvCxnSpPr>
      <xdr:spPr>
        <a:xfrm flipV="1">
          <a:off x="15481300" y="13061431"/>
          <a:ext cx="8382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113339</xdr:rowOff>
    </xdr:from>
    <xdr:to>
      <xdr:col>81</xdr:col>
      <xdr:colOff>50800</xdr:colOff>
      <xdr:row>76</xdr:row>
      <xdr:rowOff>153932</xdr:rowOff>
    </xdr:to>
    <xdr:cxnSp macro="">
      <xdr:nvCxnSpPr>
        <xdr:cNvPr id="635" name="直線コネクタ 634"/>
        <xdr:cNvCxnSpPr/>
      </xdr:nvCxnSpPr>
      <xdr:spPr>
        <a:xfrm flipV="1">
          <a:off x="14592300" y="13143539"/>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143424</xdr:rowOff>
    </xdr:from>
    <xdr:to>
      <xdr:col>76</xdr:col>
      <xdr:colOff>114300</xdr:colOff>
      <xdr:row>76</xdr:row>
      <xdr:rowOff>153932</xdr:rowOff>
    </xdr:to>
    <xdr:cxnSp macro="">
      <xdr:nvCxnSpPr>
        <xdr:cNvPr id="638" name="直線コネクタ 637"/>
        <xdr:cNvCxnSpPr/>
      </xdr:nvCxnSpPr>
      <xdr:spPr>
        <a:xfrm>
          <a:off x="13703300" y="13173624"/>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143424</xdr:rowOff>
    </xdr:from>
    <xdr:to>
      <xdr:col>71</xdr:col>
      <xdr:colOff>177800</xdr:colOff>
      <xdr:row>77</xdr:row>
      <xdr:rowOff>14207</xdr:rowOff>
    </xdr:to>
    <xdr:cxnSp macro="">
      <xdr:nvCxnSpPr>
        <xdr:cNvPr id="641" name="直線コネクタ 640"/>
        <xdr:cNvCxnSpPr/>
      </xdr:nvCxnSpPr>
      <xdr:spPr>
        <a:xfrm flipV="1">
          <a:off x="12814300" y="13173624"/>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151881</xdr:rowOff>
    </xdr:from>
    <xdr:to>
      <xdr:col>85</xdr:col>
      <xdr:colOff>177800</xdr:colOff>
      <xdr:row>76</xdr:row>
      <xdr:rowOff>82031</xdr:rowOff>
    </xdr:to>
    <xdr:sp macro="" textlink="">
      <xdr:nvSpPr>
        <xdr:cNvPr id="651" name="楕円 650"/>
        <xdr:cNvSpPr/>
      </xdr:nvSpPr>
      <xdr:spPr>
        <a:xfrm>
          <a:off x="16268700" y="130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3308</xdr:rowOff>
    </xdr:from>
    <xdr:ext cx="599010" cy="259045"/>
    <xdr:sp macro="" textlink="">
      <xdr:nvSpPr>
        <xdr:cNvPr id="652" name="公債費該当値テキスト"/>
        <xdr:cNvSpPr txBox="1"/>
      </xdr:nvSpPr>
      <xdr:spPr>
        <a:xfrm>
          <a:off x="16370300" y="128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62539</xdr:rowOff>
    </xdr:from>
    <xdr:to>
      <xdr:col>81</xdr:col>
      <xdr:colOff>101600</xdr:colOff>
      <xdr:row>76</xdr:row>
      <xdr:rowOff>164139</xdr:rowOff>
    </xdr:to>
    <xdr:sp macro="" textlink="">
      <xdr:nvSpPr>
        <xdr:cNvPr id="653" name="楕円 652"/>
        <xdr:cNvSpPr/>
      </xdr:nvSpPr>
      <xdr:spPr>
        <a:xfrm>
          <a:off x="15430500" y="130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9216</xdr:rowOff>
    </xdr:from>
    <xdr:ext cx="599010" cy="259045"/>
    <xdr:sp macro="" textlink="">
      <xdr:nvSpPr>
        <xdr:cNvPr id="654" name="テキスト ボックス 653"/>
        <xdr:cNvSpPr txBox="1"/>
      </xdr:nvSpPr>
      <xdr:spPr>
        <a:xfrm>
          <a:off x="15181795" y="128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103132</xdr:rowOff>
    </xdr:from>
    <xdr:to>
      <xdr:col>76</xdr:col>
      <xdr:colOff>165100</xdr:colOff>
      <xdr:row>77</xdr:row>
      <xdr:rowOff>33282</xdr:rowOff>
    </xdr:to>
    <xdr:sp macro="" textlink="">
      <xdr:nvSpPr>
        <xdr:cNvPr id="655" name="楕円 654"/>
        <xdr:cNvSpPr/>
      </xdr:nvSpPr>
      <xdr:spPr>
        <a:xfrm>
          <a:off x="14541500" y="13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49809</xdr:rowOff>
    </xdr:from>
    <xdr:ext cx="599010" cy="259045"/>
    <xdr:sp macro="" textlink="">
      <xdr:nvSpPr>
        <xdr:cNvPr id="656" name="テキスト ボックス 655"/>
        <xdr:cNvSpPr txBox="1"/>
      </xdr:nvSpPr>
      <xdr:spPr>
        <a:xfrm>
          <a:off x="14292795" y="1290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92624</xdr:rowOff>
    </xdr:from>
    <xdr:to>
      <xdr:col>72</xdr:col>
      <xdr:colOff>38100</xdr:colOff>
      <xdr:row>77</xdr:row>
      <xdr:rowOff>22774</xdr:rowOff>
    </xdr:to>
    <xdr:sp macro="" textlink="">
      <xdr:nvSpPr>
        <xdr:cNvPr id="657" name="楕円 656"/>
        <xdr:cNvSpPr/>
      </xdr:nvSpPr>
      <xdr:spPr>
        <a:xfrm>
          <a:off x="13652500" y="131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39302</xdr:rowOff>
    </xdr:from>
    <xdr:ext cx="599010" cy="259045"/>
    <xdr:sp macro="" textlink="">
      <xdr:nvSpPr>
        <xdr:cNvPr id="658" name="テキスト ボックス 657"/>
        <xdr:cNvSpPr txBox="1"/>
      </xdr:nvSpPr>
      <xdr:spPr>
        <a:xfrm>
          <a:off x="13403795" y="128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134857</xdr:rowOff>
    </xdr:from>
    <xdr:to>
      <xdr:col>67</xdr:col>
      <xdr:colOff>101600</xdr:colOff>
      <xdr:row>77</xdr:row>
      <xdr:rowOff>65007</xdr:rowOff>
    </xdr:to>
    <xdr:sp macro="" textlink="">
      <xdr:nvSpPr>
        <xdr:cNvPr id="659" name="楕円 658"/>
        <xdr:cNvSpPr/>
      </xdr:nvSpPr>
      <xdr:spPr>
        <a:xfrm>
          <a:off x="12763500" y="131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81533</xdr:rowOff>
    </xdr:from>
    <xdr:ext cx="599010" cy="259045"/>
    <xdr:sp macro="" textlink="">
      <xdr:nvSpPr>
        <xdr:cNvPr id="660" name="テキスト ボックス 659"/>
        <xdr:cNvSpPr txBox="1"/>
      </xdr:nvSpPr>
      <xdr:spPr>
        <a:xfrm>
          <a:off x="12514795" y="1294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105969</xdr:rowOff>
    </xdr:from>
    <xdr:to>
      <xdr:col>85</xdr:col>
      <xdr:colOff>127000</xdr:colOff>
      <xdr:row>98</xdr:row>
      <xdr:rowOff>106235</xdr:rowOff>
    </xdr:to>
    <xdr:cxnSp macro="">
      <xdr:nvCxnSpPr>
        <xdr:cNvPr id="687" name="直線コネクタ 686"/>
        <xdr:cNvCxnSpPr/>
      </xdr:nvCxnSpPr>
      <xdr:spPr>
        <a:xfrm flipV="1">
          <a:off x="15481300" y="1690806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103079</xdr:rowOff>
    </xdr:from>
    <xdr:to>
      <xdr:col>81</xdr:col>
      <xdr:colOff>50800</xdr:colOff>
      <xdr:row>98</xdr:row>
      <xdr:rowOff>106235</xdr:rowOff>
    </xdr:to>
    <xdr:cxnSp macro="">
      <xdr:nvCxnSpPr>
        <xdr:cNvPr id="690" name="直線コネクタ 689"/>
        <xdr:cNvCxnSpPr/>
      </xdr:nvCxnSpPr>
      <xdr:spPr>
        <a:xfrm>
          <a:off x="14592300" y="16905179"/>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103079</xdr:rowOff>
    </xdr:from>
    <xdr:to>
      <xdr:col>76</xdr:col>
      <xdr:colOff>114300</xdr:colOff>
      <xdr:row>98</xdr:row>
      <xdr:rowOff>103825</xdr:rowOff>
    </xdr:to>
    <xdr:cxnSp macro="">
      <xdr:nvCxnSpPr>
        <xdr:cNvPr id="693" name="直線コネクタ 692"/>
        <xdr:cNvCxnSpPr/>
      </xdr:nvCxnSpPr>
      <xdr:spPr>
        <a:xfrm flipV="1">
          <a:off x="13703300" y="16905179"/>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87469</xdr:rowOff>
    </xdr:from>
    <xdr:to>
      <xdr:col>71</xdr:col>
      <xdr:colOff>177800</xdr:colOff>
      <xdr:row>98</xdr:row>
      <xdr:rowOff>103825</xdr:rowOff>
    </xdr:to>
    <xdr:cxnSp macro="">
      <xdr:nvCxnSpPr>
        <xdr:cNvPr id="696" name="直線コネクタ 695"/>
        <xdr:cNvCxnSpPr/>
      </xdr:nvCxnSpPr>
      <xdr:spPr>
        <a:xfrm>
          <a:off x="12814300" y="16889569"/>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55169</xdr:rowOff>
    </xdr:from>
    <xdr:to>
      <xdr:col>85</xdr:col>
      <xdr:colOff>177800</xdr:colOff>
      <xdr:row>98</xdr:row>
      <xdr:rowOff>156769</xdr:rowOff>
    </xdr:to>
    <xdr:sp macro="" textlink="">
      <xdr:nvSpPr>
        <xdr:cNvPr id="706" name="楕円 705"/>
        <xdr:cNvSpPr/>
      </xdr:nvSpPr>
      <xdr:spPr>
        <a:xfrm>
          <a:off x="16268700" y="168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14546</xdr:rowOff>
    </xdr:from>
    <xdr:ext cx="534377" cy="259045"/>
    <xdr:sp macro="" textlink="">
      <xdr:nvSpPr>
        <xdr:cNvPr id="707" name="積立金該当値テキスト"/>
        <xdr:cNvSpPr txBox="1"/>
      </xdr:nvSpPr>
      <xdr:spPr>
        <a:xfrm>
          <a:off x="16370300" y="166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55435</xdr:rowOff>
    </xdr:from>
    <xdr:to>
      <xdr:col>81</xdr:col>
      <xdr:colOff>101600</xdr:colOff>
      <xdr:row>98</xdr:row>
      <xdr:rowOff>157035</xdr:rowOff>
    </xdr:to>
    <xdr:sp macro="" textlink="">
      <xdr:nvSpPr>
        <xdr:cNvPr id="708" name="楕円 707"/>
        <xdr:cNvSpPr/>
      </xdr:nvSpPr>
      <xdr:spPr>
        <a:xfrm>
          <a:off x="15430500" y="168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2112</xdr:rowOff>
    </xdr:from>
    <xdr:ext cx="534377" cy="259045"/>
    <xdr:sp macro="" textlink="">
      <xdr:nvSpPr>
        <xdr:cNvPr id="709" name="テキスト ボックス 708"/>
        <xdr:cNvSpPr txBox="1"/>
      </xdr:nvSpPr>
      <xdr:spPr>
        <a:xfrm>
          <a:off x="15214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52279</xdr:rowOff>
    </xdr:from>
    <xdr:to>
      <xdr:col>76</xdr:col>
      <xdr:colOff>165100</xdr:colOff>
      <xdr:row>98</xdr:row>
      <xdr:rowOff>153879</xdr:rowOff>
    </xdr:to>
    <xdr:sp macro="" textlink="">
      <xdr:nvSpPr>
        <xdr:cNvPr id="710" name="楕円 709"/>
        <xdr:cNvSpPr/>
      </xdr:nvSpPr>
      <xdr:spPr>
        <a:xfrm>
          <a:off x="14541500" y="168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145006</xdr:rowOff>
    </xdr:from>
    <xdr:ext cx="534377" cy="259045"/>
    <xdr:sp macro="" textlink="">
      <xdr:nvSpPr>
        <xdr:cNvPr id="711" name="テキスト ボックス 710"/>
        <xdr:cNvSpPr txBox="1"/>
      </xdr:nvSpPr>
      <xdr:spPr>
        <a:xfrm>
          <a:off x="14325111" y="1694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53025</xdr:rowOff>
    </xdr:from>
    <xdr:to>
      <xdr:col>72</xdr:col>
      <xdr:colOff>38100</xdr:colOff>
      <xdr:row>98</xdr:row>
      <xdr:rowOff>154625</xdr:rowOff>
    </xdr:to>
    <xdr:sp macro="" textlink="">
      <xdr:nvSpPr>
        <xdr:cNvPr id="712" name="楕円 711"/>
        <xdr:cNvSpPr/>
      </xdr:nvSpPr>
      <xdr:spPr>
        <a:xfrm>
          <a:off x="13652500" y="168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171152</xdr:rowOff>
    </xdr:from>
    <xdr:ext cx="534377" cy="259045"/>
    <xdr:sp macro="" textlink="">
      <xdr:nvSpPr>
        <xdr:cNvPr id="713" name="テキスト ボックス 712"/>
        <xdr:cNvSpPr txBox="1"/>
      </xdr:nvSpPr>
      <xdr:spPr>
        <a:xfrm>
          <a:off x="13436111" y="166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36669</xdr:rowOff>
    </xdr:from>
    <xdr:to>
      <xdr:col>67</xdr:col>
      <xdr:colOff>101600</xdr:colOff>
      <xdr:row>98</xdr:row>
      <xdr:rowOff>138269</xdr:rowOff>
    </xdr:to>
    <xdr:sp macro="" textlink="">
      <xdr:nvSpPr>
        <xdr:cNvPr id="714" name="楕円 713"/>
        <xdr:cNvSpPr/>
      </xdr:nvSpPr>
      <xdr:spPr>
        <a:xfrm>
          <a:off x="12763500" y="1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154796</xdr:rowOff>
    </xdr:from>
    <xdr:ext cx="599010" cy="259045"/>
    <xdr:sp macro="" textlink="">
      <xdr:nvSpPr>
        <xdr:cNvPr id="715" name="テキスト ボックス 714"/>
        <xdr:cNvSpPr txBox="1"/>
      </xdr:nvSpPr>
      <xdr:spPr>
        <a:xfrm>
          <a:off x="12514795" y="166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79997</xdr:rowOff>
    </xdr:from>
    <xdr:to>
      <xdr:col>116</xdr:col>
      <xdr:colOff>63500</xdr:colOff>
      <xdr:row>38</xdr:row>
      <xdr:rowOff>11360</xdr:rowOff>
    </xdr:to>
    <xdr:cxnSp macro="">
      <xdr:nvCxnSpPr>
        <xdr:cNvPr id="744" name="直線コネクタ 743"/>
        <xdr:cNvCxnSpPr/>
      </xdr:nvCxnSpPr>
      <xdr:spPr>
        <a:xfrm>
          <a:off x="21323300" y="6423647"/>
          <a:ext cx="838200" cy="10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79997</xdr:rowOff>
    </xdr:from>
    <xdr:to>
      <xdr:col>111</xdr:col>
      <xdr:colOff>177800</xdr:colOff>
      <xdr:row>39</xdr:row>
      <xdr:rowOff>38297</xdr:rowOff>
    </xdr:to>
    <xdr:cxnSp macro="">
      <xdr:nvCxnSpPr>
        <xdr:cNvPr id="747" name="直線コネクタ 746"/>
        <xdr:cNvCxnSpPr/>
      </xdr:nvCxnSpPr>
      <xdr:spPr>
        <a:xfrm flipV="1">
          <a:off x="20434300" y="6423647"/>
          <a:ext cx="889000" cy="3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35078</xdr:rowOff>
    </xdr:from>
    <xdr:to>
      <xdr:col>107</xdr:col>
      <xdr:colOff>50800</xdr:colOff>
      <xdr:row>39</xdr:row>
      <xdr:rowOff>38297</xdr:rowOff>
    </xdr:to>
    <xdr:cxnSp macro="">
      <xdr:nvCxnSpPr>
        <xdr:cNvPr id="750" name="直線コネクタ 749"/>
        <xdr:cNvCxnSpPr/>
      </xdr:nvCxnSpPr>
      <xdr:spPr>
        <a:xfrm>
          <a:off x="19545300" y="672162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33001</xdr:rowOff>
    </xdr:from>
    <xdr:to>
      <xdr:col>102</xdr:col>
      <xdr:colOff>114300</xdr:colOff>
      <xdr:row>39</xdr:row>
      <xdr:rowOff>35078</xdr:rowOff>
    </xdr:to>
    <xdr:cxnSp macro="">
      <xdr:nvCxnSpPr>
        <xdr:cNvPr id="753" name="直線コネクタ 752"/>
        <xdr:cNvCxnSpPr/>
      </xdr:nvCxnSpPr>
      <xdr:spPr>
        <a:xfrm>
          <a:off x="18656300" y="6719551"/>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132010</xdr:rowOff>
    </xdr:from>
    <xdr:to>
      <xdr:col>116</xdr:col>
      <xdr:colOff>114300</xdr:colOff>
      <xdr:row>38</xdr:row>
      <xdr:rowOff>62161</xdr:rowOff>
    </xdr:to>
    <xdr:sp macro="" textlink="">
      <xdr:nvSpPr>
        <xdr:cNvPr id="763" name="楕円 762"/>
        <xdr:cNvSpPr/>
      </xdr:nvSpPr>
      <xdr:spPr>
        <a:xfrm>
          <a:off x="22110700" y="6475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154887</xdr:rowOff>
    </xdr:from>
    <xdr:ext cx="534377" cy="259045"/>
    <xdr:sp macro="" textlink="">
      <xdr:nvSpPr>
        <xdr:cNvPr id="764" name="投資及び出資金該当値テキスト"/>
        <xdr:cNvSpPr txBox="1"/>
      </xdr:nvSpPr>
      <xdr:spPr>
        <a:xfrm>
          <a:off x="22212300" y="63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29197</xdr:rowOff>
    </xdr:from>
    <xdr:to>
      <xdr:col>112</xdr:col>
      <xdr:colOff>38100</xdr:colOff>
      <xdr:row>37</xdr:row>
      <xdr:rowOff>130797</xdr:rowOff>
    </xdr:to>
    <xdr:sp macro="" textlink="">
      <xdr:nvSpPr>
        <xdr:cNvPr id="765" name="楕円 764"/>
        <xdr:cNvSpPr/>
      </xdr:nvSpPr>
      <xdr:spPr>
        <a:xfrm>
          <a:off x="21272500" y="63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147324</xdr:rowOff>
    </xdr:from>
    <xdr:ext cx="534377" cy="259045"/>
    <xdr:sp macro="" textlink="">
      <xdr:nvSpPr>
        <xdr:cNvPr id="766" name="テキスト ボックス 765"/>
        <xdr:cNvSpPr txBox="1"/>
      </xdr:nvSpPr>
      <xdr:spPr>
        <a:xfrm>
          <a:off x="21056111" y="61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158947</xdr:rowOff>
    </xdr:from>
    <xdr:to>
      <xdr:col>107</xdr:col>
      <xdr:colOff>101600</xdr:colOff>
      <xdr:row>39</xdr:row>
      <xdr:rowOff>89097</xdr:rowOff>
    </xdr:to>
    <xdr:sp macro="" textlink="">
      <xdr:nvSpPr>
        <xdr:cNvPr id="767" name="楕円 766"/>
        <xdr:cNvSpPr/>
      </xdr:nvSpPr>
      <xdr:spPr>
        <a:xfrm>
          <a:off x="20383500" y="6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80224</xdr:rowOff>
    </xdr:from>
    <xdr:ext cx="378565" cy="259045"/>
    <xdr:sp macro="" textlink="">
      <xdr:nvSpPr>
        <xdr:cNvPr id="768" name="テキスト ボックス 767"/>
        <xdr:cNvSpPr txBox="1"/>
      </xdr:nvSpPr>
      <xdr:spPr>
        <a:xfrm>
          <a:off x="20245017" y="676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155728</xdr:rowOff>
    </xdr:from>
    <xdr:to>
      <xdr:col>102</xdr:col>
      <xdr:colOff>165100</xdr:colOff>
      <xdr:row>39</xdr:row>
      <xdr:rowOff>85878</xdr:rowOff>
    </xdr:to>
    <xdr:sp macro="" textlink="">
      <xdr:nvSpPr>
        <xdr:cNvPr id="769" name="楕円 768"/>
        <xdr:cNvSpPr/>
      </xdr:nvSpPr>
      <xdr:spPr>
        <a:xfrm>
          <a:off x="19494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77005</xdr:rowOff>
    </xdr:from>
    <xdr:ext cx="378565" cy="259045"/>
    <xdr:sp macro="" textlink="">
      <xdr:nvSpPr>
        <xdr:cNvPr id="770" name="テキスト ボックス 769"/>
        <xdr:cNvSpPr txBox="1"/>
      </xdr:nvSpPr>
      <xdr:spPr>
        <a:xfrm>
          <a:off x="19356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153651</xdr:rowOff>
    </xdr:from>
    <xdr:to>
      <xdr:col>98</xdr:col>
      <xdr:colOff>38100</xdr:colOff>
      <xdr:row>39</xdr:row>
      <xdr:rowOff>83801</xdr:rowOff>
    </xdr:to>
    <xdr:sp macro="" textlink="">
      <xdr:nvSpPr>
        <xdr:cNvPr id="771" name="楕円 770"/>
        <xdr:cNvSpPr/>
      </xdr:nvSpPr>
      <xdr:spPr>
        <a:xfrm>
          <a:off x="18605500" y="66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74928</xdr:rowOff>
    </xdr:from>
    <xdr:ext cx="378565" cy="259045"/>
    <xdr:sp macro="" textlink="">
      <xdr:nvSpPr>
        <xdr:cNvPr id="772" name="テキスト ボックス 771"/>
        <xdr:cNvSpPr txBox="1"/>
      </xdr:nvSpPr>
      <xdr:spPr>
        <a:xfrm>
          <a:off x="18467017" y="676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85636</xdr:rowOff>
    </xdr:from>
    <xdr:to>
      <xdr:col>116</xdr:col>
      <xdr:colOff>63500</xdr:colOff>
      <xdr:row>57</xdr:row>
      <xdr:rowOff>87350</xdr:rowOff>
    </xdr:to>
    <xdr:cxnSp macro="">
      <xdr:nvCxnSpPr>
        <xdr:cNvPr id="801" name="直線コネクタ 800"/>
        <xdr:cNvCxnSpPr/>
      </xdr:nvCxnSpPr>
      <xdr:spPr>
        <a:xfrm flipV="1">
          <a:off x="21323300" y="985828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87350</xdr:rowOff>
    </xdr:from>
    <xdr:to>
      <xdr:col>111</xdr:col>
      <xdr:colOff>177800</xdr:colOff>
      <xdr:row>57</xdr:row>
      <xdr:rowOff>92913</xdr:rowOff>
    </xdr:to>
    <xdr:cxnSp macro="">
      <xdr:nvCxnSpPr>
        <xdr:cNvPr id="804" name="直線コネクタ 803"/>
        <xdr:cNvCxnSpPr/>
      </xdr:nvCxnSpPr>
      <xdr:spPr>
        <a:xfrm flipV="1">
          <a:off x="20434300" y="986000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92913</xdr:rowOff>
    </xdr:from>
    <xdr:to>
      <xdr:col>107</xdr:col>
      <xdr:colOff>50800</xdr:colOff>
      <xdr:row>57</xdr:row>
      <xdr:rowOff>95714</xdr:rowOff>
    </xdr:to>
    <xdr:cxnSp macro="">
      <xdr:nvCxnSpPr>
        <xdr:cNvPr id="807" name="直線コネクタ 806"/>
        <xdr:cNvCxnSpPr/>
      </xdr:nvCxnSpPr>
      <xdr:spPr>
        <a:xfrm flipV="1">
          <a:off x="19545300" y="9865563"/>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95714</xdr:rowOff>
    </xdr:from>
    <xdr:to>
      <xdr:col>102</xdr:col>
      <xdr:colOff>114300</xdr:colOff>
      <xdr:row>57</xdr:row>
      <xdr:rowOff>96780</xdr:rowOff>
    </xdr:to>
    <xdr:cxnSp macro="">
      <xdr:nvCxnSpPr>
        <xdr:cNvPr id="810" name="直線コネクタ 809"/>
        <xdr:cNvCxnSpPr/>
      </xdr:nvCxnSpPr>
      <xdr:spPr>
        <a:xfrm flipV="1">
          <a:off x="18656300" y="986836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34836</xdr:rowOff>
    </xdr:from>
    <xdr:to>
      <xdr:col>116</xdr:col>
      <xdr:colOff>114300</xdr:colOff>
      <xdr:row>57</xdr:row>
      <xdr:rowOff>136436</xdr:rowOff>
    </xdr:to>
    <xdr:sp macro="" textlink="">
      <xdr:nvSpPr>
        <xdr:cNvPr id="820" name="楕円 819"/>
        <xdr:cNvSpPr/>
      </xdr:nvSpPr>
      <xdr:spPr>
        <a:xfrm>
          <a:off x="22110700" y="9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57713</xdr:rowOff>
    </xdr:from>
    <xdr:ext cx="534377" cy="259045"/>
    <xdr:sp macro="" textlink="">
      <xdr:nvSpPr>
        <xdr:cNvPr id="821" name="貸付金該当値テキスト"/>
        <xdr:cNvSpPr txBox="1"/>
      </xdr:nvSpPr>
      <xdr:spPr>
        <a:xfrm>
          <a:off x="22212300" y="96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36550</xdr:rowOff>
    </xdr:from>
    <xdr:to>
      <xdr:col>112</xdr:col>
      <xdr:colOff>38100</xdr:colOff>
      <xdr:row>57</xdr:row>
      <xdr:rowOff>138150</xdr:rowOff>
    </xdr:to>
    <xdr:sp macro="" textlink="">
      <xdr:nvSpPr>
        <xdr:cNvPr id="822" name="楕円 821"/>
        <xdr:cNvSpPr/>
      </xdr:nvSpPr>
      <xdr:spPr>
        <a:xfrm>
          <a:off x="21272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154677</xdr:rowOff>
    </xdr:from>
    <xdr:ext cx="534377" cy="259045"/>
    <xdr:sp macro="" textlink="">
      <xdr:nvSpPr>
        <xdr:cNvPr id="823" name="テキスト ボックス 822"/>
        <xdr:cNvSpPr txBox="1"/>
      </xdr:nvSpPr>
      <xdr:spPr>
        <a:xfrm>
          <a:off x="21056111" y="95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42113</xdr:rowOff>
    </xdr:from>
    <xdr:to>
      <xdr:col>107</xdr:col>
      <xdr:colOff>101600</xdr:colOff>
      <xdr:row>57</xdr:row>
      <xdr:rowOff>143713</xdr:rowOff>
    </xdr:to>
    <xdr:sp macro="" textlink="">
      <xdr:nvSpPr>
        <xdr:cNvPr id="824" name="楕円 823"/>
        <xdr:cNvSpPr/>
      </xdr:nvSpPr>
      <xdr:spPr>
        <a:xfrm>
          <a:off x="20383500" y="98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160240</xdr:rowOff>
    </xdr:from>
    <xdr:ext cx="534377" cy="259045"/>
    <xdr:sp macro="" textlink="">
      <xdr:nvSpPr>
        <xdr:cNvPr id="825" name="テキスト ボックス 824"/>
        <xdr:cNvSpPr txBox="1"/>
      </xdr:nvSpPr>
      <xdr:spPr>
        <a:xfrm>
          <a:off x="20167111" y="95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44914</xdr:rowOff>
    </xdr:from>
    <xdr:to>
      <xdr:col>102</xdr:col>
      <xdr:colOff>165100</xdr:colOff>
      <xdr:row>57</xdr:row>
      <xdr:rowOff>146514</xdr:rowOff>
    </xdr:to>
    <xdr:sp macro="" textlink="">
      <xdr:nvSpPr>
        <xdr:cNvPr id="826" name="楕円 825"/>
        <xdr:cNvSpPr/>
      </xdr:nvSpPr>
      <xdr:spPr>
        <a:xfrm>
          <a:off x="19494500" y="9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163041</xdr:rowOff>
    </xdr:from>
    <xdr:ext cx="534377" cy="259045"/>
    <xdr:sp macro="" textlink="">
      <xdr:nvSpPr>
        <xdr:cNvPr id="827" name="テキスト ボックス 826"/>
        <xdr:cNvSpPr txBox="1"/>
      </xdr:nvSpPr>
      <xdr:spPr>
        <a:xfrm>
          <a:off x="19278111" y="95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45980</xdr:rowOff>
    </xdr:from>
    <xdr:to>
      <xdr:col>98</xdr:col>
      <xdr:colOff>38100</xdr:colOff>
      <xdr:row>57</xdr:row>
      <xdr:rowOff>147580</xdr:rowOff>
    </xdr:to>
    <xdr:sp macro="" textlink="">
      <xdr:nvSpPr>
        <xdr:cNvPr id="828" name="楕円 827"/>
        <xdr:cNvSpPr/>
      </xdr:nvSpPr>
      <xdr:spPr>
        <a:xfrm>
          <a:off x="18605500" y="9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164107</xdr:rowOff>
    </xdr:from>
    <xdr:ext cx="534377" cy="259045"/>
    <xdr:sp macro="" textlink="">
      <xdr:nvSpPr>
        <xdr:cNvPr id="829" name="テキスト ボックス 828"/>
        <xdr:cNvSpPr txBox="1"/>
      </xdr:nvSpPr>
      <xdr:spPr>
        <a:xfrm>
          <a:off x="18389111" y="9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133170</xdr:rowOff>
    </xdr:from>
    <xdr:to>
      <xdr:col>116</xdr:col>
      <xdr:colOff>63500</xdr:colOff>
      <xdr:row>77</xdr:row>
      <xdr:rowOff>143190</xdr:rowOff>
    </xdr:to>
    <xdr:cxnSp macro="">
      <xdr:nvCxnSpPr>
        <xdr:cNvPr id="858" name="直線コネクタ 857"/>
        <xdr:cNvCxnSpPr/>
      </xdr:nvCxnSpPr>
      <xdr:spPr>
        <a:xfrm>
          <a:off x="21323300" y="13334820"/>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167684</xdr:rowOff>
    </xdr:from>
    <xdr:to>
      <xdr:col>111</xdr:col>
      <xdr:colOff>177800</xdr:colOff>
      <xdr:row>77</xdr:row>
      <xdr:rowOff>133170</xdr:rowOff>
    </xdr:to>
    <xdr:cxnSp macro="">
      <xdr:nvCxnSpPr>
        <xdr:cNvPr id="861" name="直線コネクタ 860"/>
        <xdr:cNvCxnSpPr/>
      </xdr:nvCxnSpPr>
      <xdr:spPr>
        <a:xfrm>
          <a:off x="20434300" y="13197884"/>
          <a:ext cx="889000" cy="1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167684</xdr:rowOff>
    </xdr:from>
    <xdr:to>
      <xdr:col>107</xdr:col>
      <xdr:colOff>50800</xdr:colOff>
      <xdr:row>77</xdr:row>
      <xdr:rowOff>35443</xdr:rowOff>
    </xdr:to>
    <xdr:cxnSp macro="">
      <xdr:nvCxnSpPr>
        <xdr:cNvPr id="864" name="直線コネクタ 863"/>
        <xdr:cNvCxnSpPr/>
      </xdr:nvCxnSpPr>
      <xdr:spPr>
        <a:xfrm flipV="1">
          <a:off x="19545300" y="13197884"/>
          <a:ext cx="889000" cy="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153428</xdr:rowOff>
    </xdr:from>
    <xdr:to>
      <xdr:col>102</xdr:col>
      <xdr:colOff>114300</xdr:colOff>
      <xdr:row>77</xdr:row>
      <xdr:rowOff>35443</xdr:rowOff>
    </xdr:to>
    <xdr:cxnSp macro="">
      <xdr:nvCxnSpPr>
        <xdr:cNvPr id="867" name="直線コネクタ 866"/>
        <xdr:cNvCxnSpPr/>
      </xdr:nvCxnSpPr>
      <xdr:spPr>
        <a:xfrm>
          <a:off x="18656300" y="13183628"/>
          <a:ext cx="889000" cy="5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92390</xdr:rowOff>
    </xdr:from>
    <xdr:to>
      <xdr:col>116</xdr:col>
      <xdr:colOff>114300</xdr:colOff>
      <xdr:row>78</xdr:row>
      <xdr:rowOff>22540</xdr:rowOff>
    </xdr:to>
    <xdr:sp macro="" textlink="">
      <xdr:nvSpPr>
        <xdr:cNvPr id="877" name="楕円 876"/>
        <xdr:cNvSpPr/>
      </xdr:nvSpPr>
      <xdr:spPr>
        <a:xfrm>
          <a:off x="22110700" y="132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7317</xdr:rowOff>
    </xdr:from>
    <xdr:ext cx="534377" cy="259045"/>
    <xdr:sp macro="" textlink="">
      <xdr:nvSpPr>
        <xdr:cNvPr id="878" name="繰出金該当値テキスト"/>
        <xdr:cNvSpPr txBox="1"/>
      </xdr:nvSpPr>
      <xdr:spPr>
        <a:xfrm>
          <a:off x="22212300" y="132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82370</xdr:rowOff>
    </xdr:from>
    <xdr:to>
      <xdr:col>112</xdr:col>
      <xdr:colOff>38100</xdr:colOff>
      <xdr:row>78</xdr:row>
      <xdr:rowOff>12520</xdr:rowOff>
    </xdr:to>
    <xdr:sp macro="" textlink="">
      <xdr:nvSpPr>
        <xdr:cNvPr id="879" name="楕円 878"/>
        <xdr:cNvSpPr/>
      </xdr:nvSpPr>
      <xdr:spPr>
        <a:xfrm>
          <a:off x="21272500" y="132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3647</xdr:rowOff>
    </xdr:from>
    <xdr:ext cx="534377" cy="259045"/>
    <xdr:sp macro="" textlink="">
      <xdr:nvSpPr>
        <xdr:cNvPr id="880" name="テキスト ボックス 879"/>
        <xdr:cNvSpPr txBox="1"/>
      </xdr:nvSpPr>
      <xdr:spPr>
        <a:xfrm>
          <a:off x="21056111" y="133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116884</xdr:rowOff>
    </xdr:from>
    <xdr:to>
      <xdr:col>107</xdr:col>
      <xdr:colOff>101600</xdr:colOff>
      <xdr:row>77</xdr:row>
      <xdr:rowOff>47034</xdr:rowOff>
    </xdr:to>
    <xdr:sp macro="" textlink="">
      <xdr:nvSpPr>
        <xdr:cNvPr id="881" name="楕円 880"/>
        <xdr:cNvSpPr/>
      </xdr:nvSpPr>
      <xdr:spPr>
        <a:xfrm>
          <a:off x="20383500" y="131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38161</xdr:rowOff>
    </xdr:from>
    <xdr:ext cx="599010" cy="259045"/>
    <xdr:sp macro="" textlink="">
      <xdr:nvSpPr>
        <xdr:cNvPr id="882" name="テキスト ボックス 881"/>
        <xdr:cNvSpPr txBox="1"/>
      </xdr:nvSpPr>
      <xdr:spPr>
        <a:xfrm>
          <a:off x="20134795" y="1323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156093</xdr:rowOff>
    </xdr:from>
    <xdr:to>
      <xdr:col>102</xdr:col>
      <xdr:colOff>165100</xdr:colOff>
      <xdr:row>77</xdr:row>
      <xdr:rowOff>86243</xdr:rowOff>
    </xdr:to>
    <xdr:sp macro="" textlink="">
      <xdr:nvSpPr>
        <xdr:cNvPr id="883" name="楕円 882"/>
        <xdr:cNvSpPr/>
      </xdr:nvSpPr>
      <xdr:spPr>
        <a:xfrm>
          <a:off x="19494500" y="131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77370</xdr:rowOff>
    </xdr:from>
    <xdr:ext cx="534377" cy="259045"/>
    <xdr:sp macro="" textlink="">
      <xdr:nvSpPr>
        <xdr:cNvPr id="884" name="テキスト ボックス 883"/>
        <xdr:cNvSpPr txBox="1"/>
      </xdr:nvSpPr>
      <xdr:spPr>
        <a:xfrm>
          <a:off x="19278111" y="132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102628</xdr:rowOff>
    </xdr:from>
    <xdr:to>
      <xdr:col>98</xdr:col>
      <xdr:colOff>38100</xdr:colOff>
      <xdr:row>77</xdr:row>
      <xdr:rowOff>32778</xdr:rowOff>
    </xdr:to>
    <xdr:sp macro="" textlink="">
      <xdr:nvSpPr>
        <xdr:cNvPr id="885" name="楕円 884"/>
        <xdr:cNvSpPr/>
      </xdr:nvSpPr>
      <xdr:spPr>
        <a:xfrm>
          <a:off x="18605500" y="131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23905</xdr:rowOff>
    </xdr:from>
    <xdr:ext cx="599010" cy="259045"/>
    <xdr:sp macro="" textlink="">
      <xdr:nvSpPr>
        <xdr:cNvPr id="886" name="テキスト ボックス 885"/>
        <xdr:cNvSpPr txBox="1"/>
      </xdr:nvSpPr>
      <xdr:spPr>
        <a:xfrm>
          <a:off x="18356795" y="1322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将来的に増加傾向にある。補助費等は類似団体より多くなっており、内容分析などのうえ減少に努めなければならない。また、普通建設事業費は昨年度に比べて増加しており、事業に伴う地方債発行により公債費も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公債費は年々増加し、類似団体より大幅に多いが、Ｒ１がピークのため今後減少をすると見込んでいる。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これらの改善策としては、総合計画等により事業を計画的に実施することで平準化し、急激な公債費の上昇とならないようにすることが重要と考えている。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3,157
3,149
176.90
5,527,995
5,486,525
41,461
2,823,172
3,882,803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77159</xdr:rowOff>
    </xdr:from>
    <xdr:to>
      <xdr:col>24</xdr:col>
      <xdr:colOff>63500</xdr:colOff>
      <xdr:row>37</xdr:row>
      <xdr:rowOff>84036</xdr:rowOff>
    </xdr:to>
    <xdr:cxnSp macro="">
      <xdr:nvCxnSpPr>
        <xdr:cNvPr id="60" name="直線コネクタ 59"/>
        <xdr:cNvCxnSpPr/>
      </xdr:nvCxnSpPr>
      <xdr:spPr>
        <a:xfrm>
          <a:off x="3797300" y="6420809"/>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77159</xdr:rowOff>
    </xdr:from>
    <xdr:to>
      <xdr:col>19</xdr:col>
      <xdr:colOff>177800</xdr:colOff>
      <xdr:row>37</xdr:row>
      <xdr:rowOff>97961</xdr:rowOff>
    </xdr:to>
    <xdr:cxnSp macro="">
      <xdr:nvCxnSpPr>
        <xdr:cNvPr id="63" name="直線コネクタ 62"/>
        <xdr:cNvCxnSpPr/>
      </xdr:nvCxnSpPr>
      <xdr:spPr>
        <a:xfrm flipV="1">
          <a:off x="2908300" y="642080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97961</xdr:rowOff>
    </xdr:from>
    <xdr:to>
      <xdr:col>15</xdr:col>
      <xdr:colOff>50800</xdr:colOff>
      <xdr:row>37</xdr:row>
      <xdr:rowOff>103715</xdr:rowOff>
    </xdr:to>
    <xdr:cxnSp macro="">
      <xdr:nvCxnSpPr>
        <xdr:cNvPr id="66" name="直線コネクタ 65"/>
        <xdr:cNvCxnSpPr/>
      </xdr:nvCxnSpPr>
      <xdr:spPr>
        <a:xfrm flipV="1">
          <a:off x="2019300" y="6441611"/>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96914</xdr:rowOff>
    </xdr:from>
    <xdr:to>
      <xdr:col>10</xdr:col>
      <xdr:colOff>114300</xdr:colOff>
      <xdr:row>37</xdr:row>
      <xdr:rowOff>103715</xdr:rowOff>
    </xdr:to>
    <xdr:cxnSp macro="">
      <xdr:nvCxnSpPr>
        <xdr:cNvPr id="69" name="直線コネクタ 68"/>
        <xdr:cNvCxnSpPr/>
      </xdr:nvCxnSpPr>
      <xdr:spPr>
        <a:xfrm>
          <a:off x="1130300" y="6440564"/>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33236</xdr:rowOff>
    </xdr:from>
    <xdr:to>
      <xdr:col>24</xdr:col>
      <xdr:colOff>114300</xdr:colOff>
      <xdr:row>37</xdr:row>
      <xdr:rowOff>134836</xdr:rowOff>
    </xdr:to>
    <xdr:sp macro="" textlink="">
      <xdr:nvSpPr>
        <xdr:cNvPr id="79" name="楕円 78"/>
        <xdr:cNvSpPr/>
      </xdr:nvSpPr>
      <xdr:spPr>
        <a:xfrm>
          <a:off x="4584700" y="63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11663</xdr:rowOff>
    </xdr:from>
    <xdr:ext cx="534377" cy="259045"/>
    <xdr:sp macro="" textlink="">
      <xdr:nvSpPr>
        <xdr:cNvPr id="80" name="議会費該当値テキスト"/>
        <xdr:cNvSpPr txBox="1"/>
      </xdr:nvSpPr>
      <xdr:spPr>
        <a:xfrm>
          <a:off x="4686300" y="635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26359</xdr:rowOff>
    </xdr:from>
    <xdr:to>
      <xdr:col>20</xdr:col>
      <xdr:colOff>38100</xdr:colOff>
      <xdr:row>37</xdr:row>
      <xdr:rowOff>127959</xdr:rowOff>
    </xdr:to>
    <xdr:sp macro="" textlink="">
      <xdr:nvSpPr>
        <xdr:cNvPr id="81" name="楕円 80"/>
        <xdr:cNvSpPr/>
      </xdr:nvSpPr>
      <xdr:spPr>
        <a:xfrm>
          <a:off x="3746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119086</xdr:rowOff>
    </xdr:from>
    <xdr:ext cx="534377" cy="259045"/>
    <xdr:sp macro="" textlink="">
      <xdr:nvSpPr>
        <xdr:cNvPr id="82" name="テキスト ボックス 81"/>
        <xdr:cNvSpPr txBox="1"/>
      </xdr:nvSpPr>
      <xdr:spPr>
        <a:xfrm>
          <a:off x="3530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47161</xdr:rowOff>
    </xdr:from>
    <xdr:to>
      <xdr:col>15</xdr:col>
      <xdr:colOff>101600</xdr:colOff>
      <xdr:row>37</xdr:row>
      <xdr:rowOff>148761</xdr:rowOff>
    </xdr:to>
    <xdr:sp macro="" textlink="">
      <xdr:nvSpPr>
        <xdr:cNvPr id="83" name="楕円 82"/>
        <xdr:cNvSpPr/>
      </xdr:nvSpPr>
      <xdr:spPr>
        <a:xfrm>
          <a:off x="2857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139888</xdr:rowOff>
    </xdr:from>
    <xdr:ext cx="534377" cy="259045"/>
    <xdr:sp macro="" textlink="">
      <xdr:nvSpPr>
        <xdr:cNvPr id="84" name="テキスト ボックス 83"/>
        <xdr:cNvSpPr txBox="1"/>
      </xdr:nvSpPr>
      <xdr:spPr>
        <a:xfrm>
          <a:off x="2641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52915</xdr:rowOff>
    </xdr:from>
    <xdr:to>
      <xdr:col>10</xdr:col>
      <xdr:colOff>165100</xdr:colOff>
      <xdr:row>37</xdr:row>
      <xdr:rowOff>154515</xdr:rowOff>
    </xdr:to>
    <xdr:sp macro="" textlink="">
      <xdr:nvSpPr>
        <xdr:cNvPr id="85" name="楕円 84"/>
        <xdr:cNvSpPr/>
      </xdr:nvSpPr>
      <xdr:spPr>
        <a:xfrm>
          <a:off x="1968500" y="63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145642</xdr:rowOff>
    </xdr:from>
    <xdr:ext cx="534377" cy="259045"/>
    <xdr:sp macro="" textlink="">
      <xdr:nvSpPr>
        <xdr:cNvPr id="86" name="テキスト ボックス 85"/>
        <xdr:cNvSpPr txBox="1"/>
      </xdr:nvSpPr>
      <xdr:spPr>
        <a:xfrm>
          <a:off x="1752111" y="64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46114</xdr:rowOff>
    </xdr:from>
    <xdr:to>
      <xdr:col>6</xdr:col>
      <xdr:colOff>38100</xdr:colOff>
      <xdr:row>37</xdr:row>
      <xdr:rowOff>147714</xdr:rowOff>
    </xdr:to>
    <xdr:sp macro="" textlink="">
      <xdr:nvSpPr>
        <xdr:cNvPr id="87" name="楕円 86"/>
        <xdr:cNvSpPr/>
      </xdr:nvSpPr>
      <xdr:spPr>
        <a:xfrm>
          <a:off x="1079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138840</xdr:rowOff>
    </xdr:from>
    <xdr:ext cx="534377" cy="259045"/>
    <xdr:sp macro="" textlink="">
      <xdr:nvSpPr>
        <xdr:cNvPr id="88" name="テキスト ボックス 87"/>
        <xdr:cNvSpPr txBox="1"/>
      </xdr:nvSpPr>
      <xdr:spPr>
        <a:xfrm>
          <a:off x="863111" y="64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84544</xdr:rowOff>
    </xdr:from>
    <xdr:to>
      <xdr:col>24</xdr:col>
      <xdr:colOff>63500</xdr:colOff>
      <xdr:row>58</xdr:row>
      <xdr:rowOff>123616</xdr:rowOff>
    </xdr:to>
    <xdr:cxnSp macro="">
      <xdr:nvCxnSpPr>
        <xdr:cNvPr id="117" name="直線コネクタ 116"/>
        <xdr:cNvCxnSpPr/>
      </xdr:nvCxnSpPr>
      <xdr:spPr>
        <a:xfrm flipV="1">
          <a:off x="3797300" y="10028644"/>
          <a:ext cx="8382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108982</xdr:rowOff>
    </xdr:from>
    <xdr:to>
      <xdr:col>19</xdr:col>
      <xdr:colOff>177800</xdr:colOff>
      <xdr:row>58</xdr:row>
      <xdr:rowOff>123616</xdr:rowOff>
    </xdr:to>
    <xdr:cxnSp macro="">
      <xdr:nvCxnSpPr>
        <xdr:cNvPr id="120" name="直線コネクタ 119"/>
        <xdr:cNvCxnSpPr/>
      </xdr:nvCxnSpPr>
      <xdr:spPr>
        <a:xfrm>
          <a:off x="2908300" y="10053082"/>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108982</xdr:rowOff>
    </xdr:from>
    <xdr:to>
      <xdr:col>15</xdr:col>
      <xdr:colOff>50800</xdr:colOff>
      <xdr:row>58</xdr:row>
      <xdr:rowOff>129740</xdr:rowOff>
    </xdr:to>
    <xdr:cxnSp macro="">
      <xdr:nvCxnSpPr>
        <xdr:cNvPr id="123" name="直線コネクタ 122"/>
        <xdr:cNvCxnSpPr/>
      </xdr:nvCxnSpPr>
      <xdr:spPr>
        <a:xfrm flipV="1">
          <a:off x="2019300" y="10053082"/>
          <a:ext cx="8890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127843</xdr:rowOff>
    </xdr:from>
    <xdr:to>
      <xdr:col>10</xdr:col>
      <xdr:colOff>114300</xdr:colOff>
      <xdr:row>58</xdr:row>
      <xdr:rowOff>129740</xdr:rowOff>
    </xdr:to>
    <xdr:cxnSp macro="">
      <xdr:nvCxnSpPr>
        <xdr:cNvPr id="126" name="直線コネクタ 125"/>
        <xdr:cNvCxnSpPr/>
      </xdr:nvCxnSpPr>
      <xdr:spPr>
        <a:xfrm>
          <a:off x="1130300" y="1007194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33744</xdr:rowOff>
    </xdr:from>
    <xdr:to>
      <xdr:col>24</xdr:col>
      <xdr:colOff>114300</xdr:colOff>
      <xdr:row>58</xdr:row>
      <xdr:rowOff>135344</xdr:rowOff>
    </xdr:to>
    <xdr:sp macro="" textlink="">
      <xdr:nvSpPr>
        <xdr:cNvPr id="136" name="楕円 135"/>
        <xdr:cNvSpPr/>
      </xdr:nvSpPr>
      <xdr:spPr>
        <a:xfrm>
          <a:off x="4584700" y="99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164571</xdr:rowOff>
    </xdr:from>
    <xdr:ext cx="599010" cy="259045"/>
    <xdr:sp macro="" textlink="">
      <xdr:nvSpPr>
        <xdr:cNvPr id="137" name="総務費該当値テキスト"/>
        <xdr:cNvSpPr txBox="1"/>
      </xdr:nvSpPr>
      <xdr:spPr>
        <a:xfrm>
          <a:off x="4686300" y="97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72816</xdr:rowOff>
    </xdr:from>
    <xdr:to>
      <xdr:col>20</xdr:col>
      <xdr:colOff>38100</xdr:colOff>
      <xdr:row>59</xdr:row>
      <xdr:rowOff>2966</xdr:rowOff>
    </xdr:to>
    <xdr:sp macro="" textlink="">
      <xdr:nvSpPr>
        <xdr:cNvPr id="138" name="楕円 137"/>
        <xdr:cNvSpPr/>
      </xdr:nvSpPr>
      <xdr:spPr>
        <a:xfrm>
          <a:off x="3746500" y="10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165543</xdr:rowOff>
    </xdr:from>
    <xdr:ext cx="599010" cy="259045"/>
    <xdr:sp macro="" textlink="">
      <xdr:nvSpPr>
        <xdr:cNvPr id="139" name="テキスト ボックス 138"/>
        <xdr:cNvSpPr txBox="1"/>
      </xdr:nvSpPr>
      <xdr:spPr>
        <a:xfrm>
          <a:off x="3497795" y="1010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58182</xdr:rowOff>
    </xdr:from>
    <xdr:to>
      <xdr:col>15</xdr:col>
      <xdr:colOff>101600</xdr:colOff>
      <xdr:row>58</xdr:row>
      <xdr:rowOff>159782</xdr:rowOff>
    </xdr:to>
    <xdr:sp macro="" textlink="">
      <xdr:nvSpPr>
        <xdr:cNvPr id="140" name="楕円 139"/>
        <xdr:cNvSpPr/>
      </xdr:nvSpPr>
      <xdr:spPr>
        <a:xfrm>
          <a:off x="2857500" y="100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150909</xdr:rowOff>
    </xdr:from>
    <xdr:ext cx="599010" cy="259045"/>
    <xdr:sp macro="" textlink="">
      <xdr:nvSpPr>
        <xdr:cNvPr id="141" name="テキスト ボックス 140"/>
        <xdr:cNvSpPr txBox="1"/>
      </xdr:nvSpPr>
      <xdr:spPr>
        <a:xfrm>
          <a:off x="2608795" y="1009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78940</xdr:rowOff>
    </xdr:from>
    <xdr:to>
      <xdr:col>10</xdr:col>
      <xdr:colOff>165100</xdr:colOff>
      <xdr:row>59</xdr:row>
      <xdr:rowOff>9090</xdr:rowOff>
    </xdr:to>
    <xdr:sp macro="" textlink="">
      <xdr:nvSpPr>
        <xdr:cNvPr id="142" name="楕円 141"/>
        <xdr:cNvSpPr/>
      </xdr:nvSpPr>
      <xdr:spPr>
        <a:xfrm>
          <a:off x="1968500" y="100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217</xdr:rowOff>
    </xdr:from>
    <xdr:ext cx="599010" cy="259045"/>
    <xdr:sp macro="" textlink="">
      <xdr:nvSpPr>
        <xdr:cNvPr id="143" name="テキスト ボックス 142"/>
        <xdr:cNvSpPr txBox="1"/>
      </xdr:nvSpPr>
      <xdr:spPr>
        <a:xfrm>
          <a:off x="1719795" y="1011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77043</xdr:rowOff>
    </xdr:from>
    <xdr:to>
      <xdr:col>6</xdr:col>
      <xdr:colOff>38100</xdr:colOff>
      <xdr:row>59</xdr:row>
      <xdr:rowOff>7193</xdr:rowOff>
    </xdr:to>
    <xdr:sp macro="" textlink="">
      <xdr:nvSpPr>
        <xdr:cNvPr id="144" name="楕円 143"/>
        <xdr:cNvSpPr/>
      </xdr:nvSpPr>
      <xdr:spPr>
        <a:xfrm>
          <a:off x="1079500" y="100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169770</xdr:rowOff>
    </xdr:from>
    <xdr:ext cx="599010" cy="259045"/>
    <xdr:sp macro="" textlink="">
      <xdr:nvSpPr>
        <xdr:cNvPr id="145" name="テキスト ボックス 144"/>
        <xdr:cNvSpPr txBox="1"/>
      </xdr:nvSpPr>
      <xdr:spPr>
        <a:xfrm>
          <a:off x="830795" y="101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158102</xdr:rowOff>
    </xdr:from>
    <xdr:to>
      <xdr:col>24</xdr:col>
      <xdr:colOff>63500</xdr:colOff>
      <xdr:row>77</xdr:row>
      <xdr:rowOff>68912</xdr:rowOff>
    </xdr:to>
    <xdr:cxnSp macro="">
      <xdr:nvCxnSpPr>
        <xdr:cNvPr id="176" name="直線コネクタ 175"/>
        <xdr:cNvCxnSpPr/>
      </xdr:nvCxnSpPr>
      <xdr:spPr>
        <a:xfrm flipV="1">
          <a:off x="3797300" y="13188302"/>
          <a:ext cx="838200" cy="8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53263</xdr:rowOff>
    </xdr:from>
    <xdr:to>
      <xdr:col>19</xdr:col>
      <xdr:colOff>177800</xdr:colOff>
      <xdr:row>77</xdr:row>
      <xdr:rowOff>68912</xdr:rowOff>
    </xdr:to>
    <xdr:cxnSp macro="">
      <xdr:nvCxnSpPr>
        <xdr:cNvPr id="179" name="直線コネクタ 178"/>
        <xdr:cNvCxnSpPr/>
      </xdr:nvCxnSpPr>
      <xdr:spPr>
        <a:xfrm>
          <a:off x="2908300" y="13254913"/>
          <a:ext cx="889000"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53263</xdr:rowOff>
    </xdr:from>
    <xdr:to>
      <xdr:col>15</xdr:col>
      <xdr:colOff>50800</xdr:colOff>
      <xdr:row>77</xdr:row>
      <xdr:rowOff>80869</xdr:rowOff>
    </xdr:to>
    <xdr:cxnSp macro="">
      <xdr:nvCxnSpPr>
        <xdr:cNvPr id="182" name="直線コネクタ 181"/>
        <xdr:cNvCxnSpPr/>
      </xdr:nvCxnSpPr>
      <xdr:spPr>
        <a:xfrm flipV="1">
          <a:off x="2019300" y="13254913"/>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80869</xdr:rowOff>
    </xdr:from>
    <xdr:to>
      <xdr:col>10</xdr:col>
      <xdr:colOff>114300</xdr:colOff>
      <xdr:row>77</xdr:row>
      <xdr:rowOff>122445</xdr:rowOff>
    </xdr:to>
    <xdr:cxnSp macro="">
      <xdr:nvCxnSpPr>
        <xdr:cNvPr id="185" name="直線コネクタ 184"/>
        <xdr:cNvCxnSpPr/>
      </xdr:nvCxnSpPr>
      <xdr:spPr>
        <a:xfrm flipV="1">
          <a:off x="1130300" y="13282519"/>
          <a:ext cx="8890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107302</xdr:rowOff>
    </xdr:from>
    <xdr:to>
      <xdr:col>24</xdr:col>
      <xdr:colOff>114300</xdr:colOff>
      <xdr:row>77</xdr:row>
      <xdr:rowOff>37452</xdr:rowOff>
    </xdr:to>
    <xdr:sp macro="" textlink="">
      <xdr:nvSpPr>
        <xdr:cNvPr id="195" name="楕円 194"/>
        <xdr:cNvSpPr/>
      </xdr:nvSpPr>
      <xdr:spPr>
        <a:xfrm>
          <a:off x="4584700" y="13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130179</xdr:rowOff>
    </xdr:from>
    <xdr:ext cx="599010" cy="259045"/>
    <xdr:sp macro="" textlink="">
      <xdr:nvSpPr>
        <xdr:cNvPr id="196" name="民生費該当値テキスト"/>
        <xdr:cNvSpPr txBox="1"/>
      </xdr:nvSpPr>
      <xdr:spPr>
        <a:xfrm>
          <a:off x="4686300" y="129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18112</xdr:rowOff>
    </xdr:from>
    <xdr:to>
      <xdr:col>20</xdr:col>
      <xdr:colOff>38100</xdr:colOff>
      <xdr:row>77</xdr:row>
      <xdr:rowOff>119712</xdr:rowOff>
    </xdr:to>
    <xdr:sp macro="" textlink="">
      <xdr:nvSpPr>
        <xdr:cNvPr id="197" name="楕円 196"/>
        <xdr:cNvSpPr/>
      </xdr:nvSpPr>
      <xdr:spPr>
        <a:xfrm>
          <a:off x="3746500" y="132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136239</xdr:rowOff>
    </xdr:from>
    <xdr:ext cx="599010" cy="259045"/>
    <xdr:sp macro="" textlink="">
      <xdr:nvSpPr>
        <xdr:cNvPr id="198" name="テキスト ボックス 197"/>
        <xdr:cNvSpPr txBox="1"/>
      </xdr:nvSpPr>
      <xdr:spPr>
        <a:xfrm>
          <a:off x="3497795" y="1299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2463</xdr:rowOff>
    </xdr:from>
    <xdr:to>
      <xdr:col>15</xdr:col>
      <xdr:colOff>101600</xdr:colOff>
      <xdr:row>77</xdr:row>
      <xdr:rowOff>104063</xdr:rowOff>
    </xdr:to>
    <xdr:sp macro="" textlink="">
      <xdr:nvSpPr>
        <xdr:cNvPr id="199" name="楕円 198"/>
        <xdr:cNvSpPr/>
      </xdr:nvSpPr>
      <xdr:spPr>
        <a:xfrm>
          <a:off x="2857500" y="13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120590</xdr:rowOff>
    </xdr:from>
    <xdr:ext cx="599010" cy="259045"/>
    <xdr:sp macro="" textlink="">
      <xdr:nvSpPr>
        <xdr:cNvPr id="200" name="テキスト ボックス 199"/>
        <xdr:cNvSpPr txBox="1"/>
      </xdr:nvSpPr>
      <xdr:spPr>
        <a:xfrm>
          <a:off x="2608795" y="1297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30069</xdr:rowOff>
    </xdr:from>
    <xdr:to>
      <xdr:col>10</xdr:col>
      <xdr:colOff>165100</xdr:colOff>
      <xdr:row>77</xdr:row>
      <xdr:rowOff>131669</xdr:rowOff>
    </xdr:to>
    <xdr:sp macro="" textlink="">
      <xdr:nvSpPr>
        <xdr:cNvPr id="201" name="楕円 200"/>
        <xdr:cNvSpPr/>
      </xdr:nvSpPr>
      <xdr:spPr>
        <a:xfrm>
          <a:off x="1968500" y="132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148196</xdr:rowOff>
    </xdr:from>
    <xdr:ext cx="599010" cy="259045"/>
    <xdr:sp macro="" textlink="">
      <xdr:nvSpPr>
        <xdr:cNvPr id="202" name="テキスト ボックス 201"/>
        <xdr:cNvSpPr txBox="1"/>
      </xdr:nvSpPr>
      <xdr:spPr>
        <a:xfrm>
          <a:off x="1719795" y="1300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71645</xdr:rowOff>
    </xdr:from>
    <xdr:to>
      <xdr:col>6</xdr:col>
      <xdr:colOff>38100</xdr:colOff>
      <xdr:row>78</xdr:row>
      <xdr:rowOff>1795</xdr:rowOff>
    </xdr:to>
    <xdr:sp macro="" textlink="">
      <xdr:nvSpPr>
        <xdr:cNvPr id="203" name="楕円 202"/>
        <xdr:cNvSpPr/>
      </xdr:nvSpPr>
      <xdr:spPr>
        <a:xfrm>
          <a:off x="1079500" y="132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164372</xdr:rowOff>
    </xdr:from>
    <xdr:ext cx="599010" cy="259045"/>
    <xdr:sp macro="" textlink="">
      <xdr:nvSpPr>
        <xdr:cNvPr id="204" name="テキスト ボックス 203"/>
        <xdr:cNvSpPr txBox="1"/>
      </xdr:nvSpPr>
      <xdr:spPr>
        <a:xfrm>
          <a:off x="830795" y="1336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165306</xdr:rowOff>
    </xdr:from>
    <xdr:to>
      <xdr:col>24</xdr:col>
      <xdr:colOff>63500</xdr:colOff>
      <xdr:row>98</xdr:row>
      <xdr:rowOff>43596</xdr:rowOff>
    </xdr:to>
    <xdr:cxnSp macro="">
      <xdr:nvCxnSpPr>
        <xdr:cNvPr id="235" name="直線コネクタ 234"/>
        <xdr:cNvCxnSpPr/>
      </xdr:nvCxnSpPr>
      <xdr:spPr>
        <a:xfrm>
          <a:off x="3797300" y="16795956"/>
          <a:ext cx="8382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165306</xdr:rowOff>
    </xdr:from>
    <xdr:to>
      <xdr:col>19</xdr:col>
      <xdr:colOff>177800</xdr:colOff>
      <xdr:row>98</xdr:row>
      <xdr:rowOff>12898</xdr:rowOff>
    </xdr:to>
    <xdr:cxnSp macro="">
      <xdr:nvCxnSpPr>
        <xdr:cNvPr id="238" name="直線コネクタ 237"/>
        <xdr:cNvCxnSpPr/>
      </xdr:nvCxnSpPr>
      <xdr:spPr>
        <a:xfrm flipV="1">
          <a:off x="2908300" y="16795956"/>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12898</xdr:rowOff>
    </xdr:from>
    <xdr:to>
      <xdr:col>15</xdr:col>
      <xdr:colOff>50800</xdr:colOff>
      <xdr:row>98</xdr:row>
      <xdr:rowOff>29674</xdr:rowOff>
    </xdr:to>
    <xdr:cxnSp macro="">
      <xdr:nvCxnSpPr>
        <xdr:cNvPr id="241" name="直線コネクタ 240"/>
        <xdr:cNvCxnSpPr/>
      </xdr:nvCxnSpPr>
      <xdr:spPr>
        <a:xfrm flipV="1">
          <a:off x="2019300" y="16814998"/>
          <a:ext cx="889000" cy="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171329</xdr:rowOff>
    </xdr:from>
    <xdr:to>
      <xdr:col>10</xdr:col>
      <xdr:colOff>114300</xdr:colOff>
      <xdr:row>98</xdr:row>
      <xdr:rowOff>29674</xdr:rowOff>
    </xdr:to>
    <xdr:cxnSp macro="">
      <xdr:nvCxnSpPr>
        <xdr:cNvPr id="244" name="直線コネクタ 243"/>
        <xdr:cNvCxnSpPr/>
      </xdr:nvCxnSpPr>
      <xdr:spPr>
        <a:xfrm>
          <a:off x="1130300" y="16801979"/>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164246</xdr:rowOff>
    </xdr:from>
    <xdr:to>
      <xdr:col>24</xdr:col>
      <xdr:colOff>114300</xdr:colOff>
      <xdr:row>98</xdr:row>
      <xdr:rowOff>94396</xdr:rowOff>
    </xdr:to>
    <xdr:sp macro="" textlink="">
      <xdr:nvSpPr>
        <xdr:cNvPr id="254" name="楕円 253"/>
        <xdr:cNvSpPr/>
      </xdr:nvSpPr>
      <xdr:spPr>
        <a:xfrm>
          <a:off x="4584700" y="167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142673</xdr:rowOff>
    </xdr:from>
    <xdr:ext cx="534377" cy="259045"/>
    <xdr:sp macro="" textlink="">
      <xdr:nvSpPr>
        <xdr:cNvPr id="255" name="衛生費該当値テキスト"/>
        <xdr:cNvSpPr txBox="1"/>
      </xdr:nvSpPr>
      <xdr:spPr>
        <a:xfrm>
          <a:off x="4686300" y="167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114506</xdr:rowOff>
    </xdr:from>
    <xdr:to>
      <xdr:col>20</xdr:col>
      <xdr:colOff>38100</xdr:colOff>
      <xdr:row>98</xdr:row>
      <xdr:rowOff>44656</xdr:rowOff>
    </xdr:to>
    <xdr:sp macro="" textlink="">
      <xdr:nvSpPr>
        <xdr:cNvPr id="256" name="楕円 255"/>
        <xdr:cNvSpPr/>
      </xdr:nvSpPr>
      <xdr:spPr>
        <a:xfrm>
          <a:off x="3746500" y="167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35783</xdr:rowOff>
    </xdr:from>
    <xdr:ext cx="534377" cy="259045"/>
    <xdr:sp macro="" textlink="">
      <xdr:nvSpPr>
        <xdr:cNvPr id="257" name="テキスト ボックス 256"/>
        <xdr:cNvSpPr txBox="1"/>
      </xdr:nvSpPr>
      <xdr:spPr>
        <a:xfrm>
          <a:off x="3530111" y="16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133548</xdr:rowOff>
    </xdr:from>
    <xdr:to>
      <xdr:col>15</xdr:col>
      <xdr:colOff>101600</xdr:colOff>
      <xdr:row>98</xdr:row>
      <xdr:rowOff>63698</xdr:rowOff>
    </xdr:to>
    <xdr:sp macro="" textlink="">
      <xdr:nvSpPr>
        <xdr:cNvPr id="258" name="楕円 257"/>
        <xdr:cNvSpPr/>
      </xdr:nvSpPr>
      <xdr:spPr>
        <a:xfrm>
          <a:off x="2857500" y="167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54825</xdr:rowOff>
    </xdr:from>
    <xdr:ext cx="534377" cy="259045"/>
    <xdr:sp macro="" textlink="">
      <xdr:nvSpPr>
        <xdr:cNvPr id="259" name="テキスト ボックス 258"/>
        <xdr:cNvSpPr txBox="1"/>
      </xdr:nvSpPr>
      <xdr:spPr>
        <a:xfrm>
          <a:off x="2641111" y="168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150324</xdr:rowOff>
    </xdr:from>
    <xdr:to>
      <xdr:col>10</xdr:col>
      <xdr:colOff>165100</xdr:colOff>
      <xdr:row>98</xdr:row>
      <xdr:rowOff>80474</xdr:rowOff>
    </xdr:to>
    <xdr:sp macro="" textlink="">
      <xdr:nvSpPr>
        <xdr:cNvPr id="260" name="楕円 259"/>
        <xdr:cNvSpPr/>
      </xdr:nvSpPr>
      <xdr:spPr>
        <a:xfrm>
          <a:off x="1968500" y="16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71601</xdr:rowOff>
    </xdr:from>
    <xdr:ext cx="534377" cy="259045"/>
    <xdr:sp macro="" textlink="">
      <xdr:nvSpPr>
        <xdr:cNvPr id="261" name="テキスト ボックス 260"/>
        <xdr:cNvSpPr txBox="1"/>
      </xdr:nvSpPr>
      <xdr:spPr>
        <a:xfrm>
          <a:off x="1752111" y="168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120529</xdr:rowOff>
    </xdr:from>
    <xdr:to>
      <xdr:col>6</xdr:col>
      <xdr:colOff>38100</xdr:colOff>
      <xdr:row>98</xdr:row>
      <xdr:rowOff>50679</xdr:rowOff>
    </xdr:to>
    <xdr:sp macro="" textlink="">
      <xdr:nvSpPr>
        <xdr:cNvPr id="262" name="楕円 261"/>
        <xdr:cNvSpPr/>
      </xdr:nvSpPr>
      <xdr:spPr>
        <a:xfrm>
          <a:off x="1079500" y="167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41806</xdr:rowOff>
    </xdr:from>
    <xdr:ext cx="534377" cy="259045"/>
    <xdr:sp macro="" textlink="">
      <xdr:nvSpPr>
        <xdr:cNvPr id="263" name="テキスト ボックス 262"/>
        <xdr:cNvSpPr txBox="1"/>
      </xdr:nvSpPr>
      <xdr:spPr>
        <a:xfrm>
          <a:off x="863111" y="168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110236</xdr:rowOff>
    </xdr:from>
    <xdr:to>
      <xdr:col>55</xdr:col>
      <xdr:colOff>0</xdr:colOff>
      <xdr:row>37</xdr:row>
      <xdr:rowOff>112268</xdr:rowOff>
    </xdr:to>
    <xdr:cxnSp macro="">
      <xdr:nvCxnSpPr>
        <xdr:cNvPr id="292" name="直線コネクタ 291"/>
        <xdr:cNvCxnSpPr/>
      </xdr:nvCxnSpPr>
      <xdr:spPr>
        <a:xfrm>
          <a:off x="9639300" y="6453886"/>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30099</xdr:rowOff>
    </xdr:from>
    <xdr:to>
      <xdr:col>50</xdr:col>
      <xdr:colOff>114300</xdr:colOff>
      <xdr:row>37</xdr:row>
      <xdr:rowOff>110236</xdr:rowOff>
    </xdr:to>
    <xdr:cxnSp macro="">
      <xdr:nvCxnSpPr>
        <xdr:cNvPr id="295" name="直線コネクタ 294"/>
        <xdr:cNvCxnSpPr/>
      </xdr:nvCxnSpPr>
      <xdr:spPr>
        <a:xfrm>
          <a:off x="8750300" y="6373749"/>
          <a:ext cx="8890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30099</xdr:rowOff>
    </xdr:from>
    <xdr:to>
      <xdr:col>45</xdr:col>
      <xdr:colOff>177800</xdr:colOff>
      <xdr:row>38</xdr:row>
      <xdr:rowOff>46863</xdr:rowOff>
    </xdr:to>
    <xdr:cxnSp macro="">
      <xdr:nvCxnSpPr>
        <xdr:cNvPr id="298" name="直線コネクタ 297"/>
        <xdr:cNvCxnSpPr/>
      </xdr:nvCxnSpPr>
      <xdr:spPr>
        <a:xfrm flipV="1">
          <a:off x="7861300" y="6373749"/>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92964</xdr:rowOff>
    </xdr:from>
    <xdr:to>
      <xdr:col>41</xdr:col>
      <xdr:colOff>50800</xdr:colOff>
      <xdr:row>38</xdr:row>
      <xdr:rowOff>46863</xdr:rowOff>
    </xdr:to>
    <xdr:cxnSp macro="">
      <xdr:nvCxnSpPr>
        <xdr:cNvPr id="301" name="直線コネクタ 300"/>
        <xdr:cNvCxnSpPr/>
      </xdr:nvCxnSpPr>
      <xdr:spPr>
        <a:xfrm>
          <a:off x="6972300" y="6436614"/>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61468</xdr:rowOff>
    </xdr:from>
    <xdr:to>
      <xdr:col>55</xdr:col>
      <xdr:colOff>50800</xdr:colOff>
      <xdr:row>37</xdr:row>
      <xdr:rowOff>163068</xdr:rowOff>
    </xdr:to>
    <xdr:sp macro="" textlink="">
      <xdr:nvSpPr>
        <xdr:cNvPr id="311" name="楕円 310"/>
        <xdr:cNvSpPr/>
      </xdr:nvSpPr>
      <xdr:spPr>
        <a:xfrm>
          <a:off x="10426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84345</xdr:rowOff>
    </xdr:from>
    <xdr:ext cx="469744" cy="259045"/>
    <xdr:sp macro="" textlink="">
      <xdr:nvSpPr>
        <xdr:cNvPr id="312" name="労働費該当値テキスト"/>
        <xdr:cNvSpPr txBox="1"/>
      </xdr:nvSpPr>
      <xdr:spPr>
        <a:xfrm>
          <a:off x="10528300" y="62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59436</xdr:rowOff>
    </xdr:from>
    <xdr:to>
      <xdr:col>50</xdr:col>
      <xdr:colOff>165100</xdr:colOff>
      <xdr:row>37</xdr:row>
      <xdr:rowOff>161036</xdr:rowOff>
    </xdr:to>
    <xdr:sp macro="" textlink="">
      <xdr:nvSpPr>
        <xdr:cNvPr id="313" name="楕円 312"/>
        <xdr:cNvSpPr/>
      </xdr:nvSpPr>
      <xdr:spPr>
        <a:xfrm>
          <a:off x="9588500" y="6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6113</xdr:rowOff>
    </xdr:from>
    <xdr:ext cx="469744" cy="259045"/>
    <xdr:sp macro="" textlink="">
      <xdr:nvSpPr>
        <xdr:cNvPr id="314" name="テキスト ボックス 313"/>
        <xdr:cNvSpPr txBox="1"/>
      </xdr:nvSpPr>
      <xdr:spPr>
        <a:xfrm>
          <a:off x="9404428" y="61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150749</xdr:rowOff>
    </xdr:from>
    <xdr:to>
      <xdr:col>46</xdr:col>
      <xdr:colOff>38100</xdr:colOff>
      <xdr:row>37</xdr:row>
      <xdr:rowOff>80899</xdr:rowOff>
    </xdr:to>
    <xdr:sp macro="" textlink="">
      <xdr:nvSpPr>
        <xdr:cNvPr id="315" name="楕円 314"/>
        <xdr:cNvSpPr/>
      </xdr:nvSpPr>
      <xdr:spPr>
        <a:xfrm>
          <a:off x="8699500" y="63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97426</xdr:rowOff>
    </xdr:from>
    <xdr:ext cx="469744" cy="259045"/>
    <xdr:sp macro="" textlink="">
      <xdr:nvSpPr>
        <xdr:cNvPr id="316" name="テキスト ボックス 315"/>
        <xdr:cNvSpPr txBox="1"/>
      </xdr:nvSpPr>
      <xdr:spPr>
        <a:xfrm>
          <a:off x="8515428"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167513</xdr:rowOff>
    </xdr:from>
    <xdr:to>
      <xdr:col>41</xdr:col>
      <xdr:colOff>101600</xdr:colOff>
      <xdr:row>38</xdr:row>
      <xdr:rowOff>97663</xdr:rowOff>
    </xdr:to>
    <xdr:sp macro="" textlink="">
      <xdr:nvSpPr>
        <xdr:cNvPr id="317" name="楕円 316"/>
        <xdr:cNvSpPr/>
      </xdr:nvSpPr>
      <xdr:spPr>
        <a:xfrm>
          <a:off x="7810500" y="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88790</xdr:rowOff>
    </xdr:from>
    <xdr:ext cx="469744" cy="259045"/>
    <xdr:sp macro="" textlink="">
      <xdr:nvSpPr>
        <xdr:cNvPr id="318" name="テキスト ボックス 317"/>
        <xdr:cNvSpPr txBox="1"/>
      </xdr:nvSpPr>
      <xdr:spPr>
        <a:xfrm>
          <a:off x="7626428" y="66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42164</xdr:rowOff>
    </xdr:from>
    <xdr:to>
      <xdr:col>36</xdr:col>
      <xdr:colOff>165100</xdr:colOff>
      <xdr:row>37</xdr:row>
      <xdr:rowOff>143764</xdr:rowOff>
    </xdr:to>
    <xdr:sp macro="" textlink="">
      <xdr:nvSpPr>
        <xdr:cNvPr id="319" name="楕円 318"/>
        <xdr:cNvSpPr/>
      </xdr:nvSpPr>
      <xdr:spPr>
        <a:xfrm>
          <a:off x="6921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160291</xdr:rowOff>
    </xdr:from>
    <xdr:ext cx="469744" cy="259045"/>
    <xdr:sp macro="" textlink="">
      <xdr:nvSpPr>
        <xdr:cNvPr id="320" name="テキスト ボックス 319"/>
        <xdr:cNvSpPr txBox="1"/>
      </xdr:nvSpPr>
      <xdr:spPr>
        <a:xfrm>
          <a:off x="6737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153628</xdr:rowOff>
    </xdr:from>
    <xdr:to>
      <xdr:col>55</xdr:col>
      <xdr:colOff>0</xdr:colOff>
      <xdr:row>57</xdr:row>
      <xdr:rowOff>101598</xdr:rowOff>
    </xdr:to>
    <xdr:cxnSp macro="">
      <xdr:nvCxnSpPr>
        <xdr:cNvPr id="349" name="直線コネクタ 348"/>
        <xdr:cNvCxnSpPr/>
      </xdr:nvCxnSpPr>
      <xdr:spPr>
        <a:xfrm flipV="1">
          <a:off x="9639300" y="9754828"/>
          <a:ext cx="8382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152804</xdr:rowOff>
    </xdr:from>
    <xdr:to>
      <xdr:col>50</xdr:col>
      <xdr:colOff>114300</xdr:colOff>
      <xdr:row>57</xdr:row>
      <xdr:rowOff>101598</xdr:rowOff>
    </xdr:to>
    <xdr:cxnSp macro="">
      <xdr:nvCxnSpPr>
        <xdr:cNvPr id="352" name="直線コネクタ 351"/>
        <xdr:cNvCxnSpPr/>
      </xdr:nvCxnSpPr>
      <xdr:spPr>
        <a:xfrm>
          <a:off x="8750300" y="9754004"/>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152804</xdr:rowOff>
    </xdr:from>
    <xdr:to>
      <xdr:col>45</xdr:col>
      <xdr:colOff>177800</xdr:colOff>
      <xdr:row>58</xdr:row>
      <xdr:rowOff>14274</xdr:rowOff>
    </xdr:to>
    <xdr:cxnSp macro="">
      <xdr:nvCxnSpPr>
        <xdr:cNvPr id="355" name="直線コネクタ 354"/>
        <xdr:cNvCxnSpPr/>
      </xdr:nvCxnSpPr>
      <xdr:spPr>
        <a:xfrm flipV="1">
          <a:off x="7861300" y="9754004"/>
          <a:ext cx="889000" cy="20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54572</xdr:rowOff>
    </xdr:from>
    <xdr:to>
      <xdr:col>41</xdr:col>
      <xdr:colOff>50800</xdr:colOff>
      <xdr:row>58</xdr:row>
      <xdr:rowOff>14274</xdr:rowOff>
    </xdr:to>
    <xdr:cxnSp macro="">
      <xdr:nvCxnSpPr>
        <xdr:cNvPr id="358" name="直線コネクタ 357"/>
        <xdr:cNvCxnSpPr/>
      </xdr:nvCxnSpPr>
      <xdr:spPr>
        <a:xfrm>
          <a:off x="6972300" y="9655772"/>
          <a:ext cx="889000" cy="30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102828</xdr:rowOff>
    </xdr:from>
    <xdr:to>
      <xdr:col>55</xdr:col>
      <xdr:colOff>50800</xdr:colOff>
      <xdr:row>57</xdr:row>
      <xdr:rowOff>32978</xdr:rowOff>
    </xdr:to>
    <xdr:sp macro="" textlink="">
      <xdr:nvSpPr>
        <xdr:cNvPr id="368" name="楕円 367"/>
        <xdr:cNvSpPr/>
      </xdr:nvSpPr>
      <xdr:spPr>
        <a:xfrm>
          <a:off x="10426700" y="97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125705</xdr:rowOff>
    </xdr:from>
    <xdr:ext cx="599010" cy="259045"/>
    <xdr:sp macro="" textlink="">
      <xdr:nvSpPr>
        <xdr:cNvPr id="369" name="農林水産業費該当値テキスト"/>
        <xdr:cNvSpPr txBox="1"/>
      </xdr:nvSpPr>
      <xdr:spPr>
        <a:xfrm>
          <a:off x="10528300" y="955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50798</xdr:rowOff>
    </xdr:from>
    <xdr:to>
      <xdr:col>50</xdr:col>
      <xdr:colOff>165100</xdr:colOff>
      <xdr:row>57</xdr:row>
      <xdr:rowOff>152398</xdr:rowOff>
    </xdr:to>
    <xdr:sp macro="" textlink="">
      <xdr:nvSpPr>
        <xdr:cNvPr id="370" name="楕円 369"/>
        <xdr:cNvSpPr/>
      </xdr:nvSpPr>
      <xdr:spPr>
        <a:xfrm>
          <a:off x="9588500" y="98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168925</xdr:rowOff>
    </xdr:from>
    <xdr:ext cx="599010" cy="259045"/>
    <xdr:sp macro="" textlink="">
      <xdr:nvSpPr>
        <xdr:cNvPr id="371" name="テキスト ボックス 370"/>
        <xdr:cNvSpPr txBox="1"/>
      </xdr:nvSpPr>
      <xdr:spPr>
        <a:xfrm>
          <a:off x="9339795" y="959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102004</xdr:rowOff>
    </xdr:from>
    <xdr:to>
      <xdr:col>46</xdr:col>
      <xdr:colOff>38100</xdr:colOff>
      <xdr:row>57</xdr:row>
      <xdr:rowOff>32154</xdr:rowOff>
    </xdr:to>
    <xdr:sp macro="" textlink="">
      <xdr:nvSpPr>
        <xdr:cNvPr id="372" name="楕円 371"/>
        <xdr:cNvSpPr/>
      </xdr:nvSpPr>
      <xdr:spPr>
        <a:xfrm>
          <a:off x="8699500" y="97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48681</xdr:rowOff>
    </xdr:from>
    <xdr:ext cx="599010" cy="259045"/>
    <xdr:sp macro="" textlink="">
      <xdr:nvSpPr>
        <xdr:cNvPr id="373" name="テキスト ボックス 372"/>
        <xdr:cNvSpPr txBox="1"/>
      </xdr:nvSpPr>
      <xdr:spPr>
        <a:xfrm>
          <a:off x="8450795" y="947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134924</xdr:rowOff>
    </xdr:from>
    <xdr:to>
      <xdr:col>41</xdr:col>
      <xdr:colOff>101600</xdr:colOff>
      <xdr:row>58</xdr:row>
      <xdr:rowOff>65074</xdr:rowOff>
    </xdr:to>
    <xdr:sp macro="" textlink="">
      <xdr:nvSpPr>
        <xdr:cNvPr id="374" name="楕円 373"/>
        <xdr:cNvSpPr/>
      </xdr:nvSpPr>
      <xdr:spPr>
        <a:xfrm>
          <a:off x="7810500" y="9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56201</xdr:rowOff>
    </xdr:from>
    <xdr:ext cx="599010" cy="259045"/>
    <xdr:sp macro="" textlink="">
      <xdr:nvSpPr>
        <xdr:cNvPr id="375" name="テキスト ボックス 374"/>
        <xdr:cNvSpPr txBox="1"/>
      </xdr:nvSpPr>
      <xdr:spPr>
        <a:xfrm>
          <a:off x="7561795" y="1000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3772</xdr:rowOff>
    </xdr:from>
    <xdr:to>
      <xdr:col>36</xdr:col>
      <xdr:colOff>165100</xdr:colOff>
      <xdr:row>56</xdr:row>
      <xdr:rowOff>105372</xdr:rowOff>
    </xdr:to>
    <xdr:sp macro="" textlink="">
      <xdr:nvSpPr>
        <xdr:cNvPr id="376" name="楕円 375"/>
        <xdr:cNvSpPr/>
      </xdr:nvSpPr>
      <xdr:spPr>
        <a:xfrm>
          <a:off x="6921500" y="9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121899</xdr:rowOff>
    </xdr:from>
    <xdr:ext cx="599010" cy="259045"/>
    <xdr:sp macro="" textlink="">
      <xdr:nvSpPr>
        <xdr:cNvPr id="377" name="テキスト ボックス 376"/>
        <xdr:cNvSpPr txBox="1"/>
      </xdr:nvSpPr>
      <xdr:spPr>
        <a:xfrm>
          <a:off x="6672795" y="938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38498</xdr:rowOff>
    </xdr:from>
    <xdr:to>
      <xdr:col>55</xdr:col>
      <xdr:colOff>0</xdr:colOff>
      <xdr:row>78</xdr:row>
      <xdr:rowOff>75315</xdr:rowOff>
    </xdr:to>
    <xdr:cxnSp macro="">
      <xdr:nvCxnSpPr>
        <xdr:cNvPr id="406" name="直線コネクタ 405"/>
        <xdr:cNvCxnSpPr/>
      </xdr:nvCxnSpPr>
      <xdr:spPr>
        <a:xfrm>
          <a:off x="9639300" y="13411598"/>
          <a:ext cx="8382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154293</xdr:rowOff>
    </xdr:from>
    <xdr:to>
      <xdr:col>50</xdr:col>
      <xdr:colOff>114300</xdr:colOff>
      <xdr:row>78</xdr:row>
      <xdr:rowOff>38498</xdr:rowOff>
    </xdr:to>
    <xdr:cxnSp macro="">
      <xdr:nvCxnSpPr>
        <xdr:cNvPr id="409" name="直線コネクタ 408"/>
        <xdr:cNvCxnSpPr/>
      </xdr:nvCxnSpPr>
      <xdr:spPr>
        <a:xfrm>
          <a:off x="8750300" y="13355943"/>
          <a:ext cx="889000" cy="5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154293</xdr:rowOff>
    </xdr:from>
    <xdr:to>
      <xdr:col>45</xdr:col>
      <xdr:colOff>177800</xdr:colOff>
      <xdr:row>78</xdr:row>
      <xdr:rowOff>77502</xdr:rowOff>
    </xdr:to>
    <xdr:cxnSp macro="">
      <xdr:nvCxnSpPr>
        <xdr:cNvPr id="412" name="直線コネクタ 411"/>
        <xdr:cNvCxnSpPr/>
      </xdr:nvCxnSpPr>
      <xdr:spPr>
        <a:xfrm flipV="1">
          <a:off x="7861300" y="13355943"/>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72199</xdr:rowOff>
    </xdr:from>
    <xdr:to>
      <xdr:col>41</xdr:col>
      <xdr:colOff>50800</xdr:colOff>
      <xdr:row>78</xdr:row>
      <xdr:rowOff>77502</xdr:rowOff>
    </xdr:to>
    <xdr:cxnSp macro="">
      <xdr:nvCxnSpPr>
        <xdr:cNvPr id="415" name="直線コネクタ 414"/>
        <xdr:cNvCxnSpPr/>
      </xdr:nvCxnSpPr>
      <xdr:spPr>
        <a:xfrm>
          <a:off x="6972300" y="1344529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24515</xdr:rowOff>
    </xdr:from>
    <xdr:to>
      <xdr:col>55</xdr:col>
      <xdr:colOff>50800</xdr:colOff>
      <xdr:row>78</xdr:row>
      <xdr:rowOff>126115</xdr:rowOff>
    </xdr:to>
    <xdr:sp macro="" textlink="">
      <xdr:nvSpPr>
        <xdr:cNvPr id="425" name="楕円 424"/>
        <xdr:cNvSpPr/>
      </xdr:nvSpPr>
      <xdr:spPr>
        <a:xfrm>
          <a:off x="10426700" y="133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2942</xdr:rowOff>
    </xdr:from>
    <xdr:ext cx="534377" cy="259045"/>
    <xdr:sp macro="" textlink="">
      <xdr:nvSpPr>
        <xdr:cNvPr id="426" name="商工費該当値テキスト"/>
        <xdr:cNvSpPr txBox="1"/>
      </xdr:nvSpPr>
      <xdr:spPr>
        <a:xfrm>
          <a:off x="10528300" y="133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159148</xdr:rowOff>
    </xdr:from>
    <xdr:to>
      <xdr:col>50</xdr:col>
      <xdr:colOff>165100</xdr:colOff>
      <xdr:row>78</xdr:row>
      <xdr:rowOff>89298</xdr:rowOff>
    </xdr:to>
    <xdr:sp macro="" textlink="">
      <xdr:nvSpPr>
        <xdr:cNvPr id="427" name="楕円 426"/>
        <xdr:cNvSpPr/>
      </xdr:nvSpPr>
      <xdr:spPr>
        <a:xfrm>
          <a:off x="9588500" y="13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80425</xdr:rowOff>
    </xdr:from>
    <xdr:ext cx="534377" cy="259045"/>
    <xdr:sp macro="" textlink="">
      <xdr:nvSpPr>
        <xdr:cNvPr id="428" name="テキスト ボックス 427"/>
        <xdr:cNvSpPr txBox="1"/>
      </xdr:nvSpPr>
      <xdr:spPr>
        <a:xfrm>
          <a:off x="9372111" y="1345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103493</xdr:rowOff>
    </xdr:from>
    <xdr:to>
      <xdr:col>46</xdr:col>
      <xdr:colOff>38100</xdr:colOff>
      <xdr:row>78</xdr:row>
      <xdr:rowOff>33643</xdr:rowOff>
    </xdr:to>
    <xdr:sp macro="" textlink="">
      <xdr:nvSpPr>
        <xdr:cNvPr id="429" name="楕円 428"/>
        <xdr:cNvSpPr/>
      </xdr:nvSpPr>
      <xdr:spPr>
        <a:xfrm>
          <a:off x="8699500" y="133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50170</xdr:rowOff>
    </xdr:from>
    <xdr:ext cx="534377" cy="259045"/>
    <xdr:sp macro="" textlink="">
      <xdr:nvSpPr>
        <xdr:cNvPr id="430" name="テキスト ボックス 429"/>
        <xdr:cNvSpPr txBox="1"/>
      </xdr:nvSpPr>
      <xdr:spPr>
        <a:xfrm>
          <a:off x="8483111" y="130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26702</xdr:rowOff>
    </xdr:from>
    <xdr:to>
      <xdr:col>41</xdr:col>
      <xdr:colOff>101600</xdr:colOff>
      <xdr:row>78</xdr:row>
      <xdr:rowOff>128302</xdr:rowOff>
    </xdr:to>
    <xdr:sp macro="" textlink="">
      <xdr:nvSpPr>
        <xdr:cNvPr id="431" name="楕円 430"/>
        <xdr:cNvSpPr/>
      </xdr:nvSpPr>
      <xdr:spPr>
        <a:xfrm>
          <a:off x="7810500" y="133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119429</xdr:rowOff>
    </xdr:from>
    <xdr:ext cx="534377" cy="259045"/>
    <xdr:sp macro="" textlink="">
      <xdr:nvSpPr>
        <xdr:cNvPr id="432" name="テキスト ボックス 431"/>
        <xdr:cNvSpPr txBox="1"/>
      </xdr:nvSpPr>
      <xdr:spPr>
        <a:xfrm>
          <a:off x="7594111" y="134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21399</xdr:rowOff>
    </xdr:from>
    <xdr:to>
      <xdr:col>36</xdr:col>
      <xdr:colOff>165100</xdr:colOff>
      <xdr:row>78</xdr:row>
      <xdr:rowOff>122999</xdr:rowOff>
    </xdr:to>
    <xdr:sp macro="" textlink="">
      <xdr:nvSpPr>
        <xdr:cNvPr id="433" name="楕円 432"/>
        <xdr:cNvSpPr/>
      </xdr:nvSpPr>
      <xdr:spPr>
        <a:xfrm>
          <a:off x="6921500" y="133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114126</xdr:rowOff>
    </xdr:from>
    <xdr:ext cx="534377" cy="259045"/>
    <xdr:sp macro="" textlink="">
      <xdr:nvSpPr>
        <xdr:cNvPr id="434" name="テキスト ボックス 433"/>
        <xdr:cNvSpPr txBox="1"/>
      </xdr:nvSpPr>
      <xdr:spPr>
        <a:xfrm>
          <a:off x="6705111" y="134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93576</xdr:rowOff>
    </xdr:from>
    <xdr:to>
      <xdr:col>55</xdr:col>
      <xdr:colOff>0</xdr:colOff>
      <xdr:row>97</xdr:row>
      <xdr:rowOff>106835</xdr:rowOff>
    </xdr:to>
    <xdr:cxnSp macro="">
      <xdr:nvCxnSpPr>
        <xdr:cNvPr id="465" name="直線コネクタ 464"/>
        <xdr:cNvCxnSpPr/>
      </xdr:nvCxnSpPr>
      <xdr:spPr>
        <a:xfrm>
          <a:off x="9639300" y="1672422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93576</xdr:rowOff>
    </xdr:from>
    <xdr:to>
      <xdr:col>50</xdr:col>
      <xdr:colOff>114300</xdr:colOff>
      <xdr:row>97</xdr:row>
      <xdr:rowOff>135074</xdr:rowOff>
    </xdr:to>
    <xdr:cxnSp macro="">
      <xdr:nvCxnSpPr>
        <xdr:cNvPr id="468" name="直線コネクタ 467"/>
        <xdr:cNvCxnSpPr/>
      </xdr:nvCxnSpPr>
      <xdr:spPr>
        <a:xfrm flipV="1">
          <a:off x="8750300" y="16724226"/>
          <a:ext cx="889000" cy="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84530</xdr:rowOff>
    </xdr:from>
    <xdr:to>
      <xdr:col>45</xdr:col>
      <xdr:colOff>177800</xdr:colOff>
      <xdr:row>97</xdr:row>
      <xdr:rowOff>135074</xdr:rowOff>
    </xdr:to>
    <xdr:cxnSp macro="">
      <xdr:nvCxnSpPr>
        <xdr:cNvPr id="471" name="直線コネクタ 470"/>
        <xdr:cNvCxnSpPr/>
      </xdr:nvCxnSpPr>
      <xdr:spPr>
        <a:xfrm>
          <a:off x="7861300" y="16715180"/>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84530</xdr:rowOff>
    </xdr:from>
    <xdr:to>
      <xdr:col>41</xdr:col>
      <xdr:colOff>50800</xdr:colOff>
      <xdr:row>97</xdr:row>
      <xdr:rowOff>103377</xdr:rowOff>
    </xdr:to>
    <xdr:cxnSp macro="">
      <xdr:nvCxnSpPr>
        <xdr:cNvPr id="474" name="直線コネクタ 473"/>
        <xdr:cNvCxnSpPr/>
      </xdr:nvCxnSpPr>
      <xdr:spPr>
        <a:xfrm flipV="1">
          <a:off x="6972300" y="16715180"/>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56035</xdr:rowOff>
    </xdr:from>
    <xdr:to>
      <xdr:col>55</xdr:col>
      <xdr:colOff>50800</xdr:colOff>
      <xdr:row>97</xdr:row>
      <xdr:rowOff>157635</xdr:rowOff>
    </xdr:to>
    <xdr:sp macro="" textlink="">
      <xdr:nvSpPr>
        <xdr:cNvPr id="484" name="楕円 483"/>
        <xdr:cNvSpPr/>
      </xdr:nvSpPr>
      <xdr:spPr>
        <a:xfrm>
          <a:off x="10426700" y="16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78912</xdr:rowOff>
    </xdr:from>
    <xdr:ext cx="599010" cy="259045"/>
    <xdr:sp macro="" textlink="">
      <xdr:nvSpPr>
        <xdr:cNvPr id="485" name="土木費該当値テキスト"/>
        <xdr:cNvSpPr txBox="1"/>
      </xdr:nvSpPr>
      <xdr:spPr>
        <a:xfrm>
          <a:off x="10528300" y="1653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42776</xdr:rowOff>
    </xdr:from>
    <xdr:to>
      <xdr:col>50</xdr:col>
      <xdr:colOff>165100</xdr:colOff>
      <xdr:row>97</xdr:row>
      <xdr:rowOff>144376</xdr:rowOff>
    </xdr:to>
    <xdr:sp macro="" textlink="">
      <xdr:nvSpPr>
        <xdr:cNvPr id="486" name="楕円 485"/>
        <xdr:cNvSpPr/>
      </xdr:nvSpPr>
      <xdr:spPr>
        <a:xfrm>
          <a:off x="9588500" y="166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160903</xdr:rowOff>
    </xdr:from>
    <xdr:ext cx="599010" cy="259045"/>
    <xdr:sp macro="" textlink="">
      <xdr:nvSpPr>
        <xdr:cNvPr id="487" name="テキスト ボックス 486"/>
        <xdr:cNvSpPr txBox="1"/>
      </xdr:nvSpPr>
      <xdr:spPr>
        <a:xfrm>
          <a:off x="9339795" y="164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84274</xdr:rowOff>
    </xdr:from>
    <xdr:to>
      <xdr:col>46</xdr:col>
      <xdr:colOff>38100</xdr:colOff>
      <xdr:row>98</xdr:row>
      <xdr:rowOff>14424</xdr:rowOff>
    </xdr:to>
    <xdr:sp macro="" textlink="">
      <xdr:nvSpPr>
        <xdr:cNvPr id="488" name="楕円 487"/>
        <xdr:cNvSpPr/>
      </xdr:nvSpPr>
      <xdr:spPr>
        <a:xfrm>
          <a:off x="8699500" y="167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30951</xdr:rowOff>
    </xdr:from>
    <xdr:ext cx="599010" cy="259045"/>
    <xdr:sp macro="" textlink="">
      <xdr:nvSpPr>
        <xdr:cNvPr id="489" name="テキスト ボックス 488"/>
        <xdr:cNvSpPr txBox="1"/>
      </xdr:nvSpPr>
      <xdr:spPr>
        <a:xfrm>
          <a:off x="8450795" y="164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33730</xdr:rowOff>
    </xdr:from>
    <xdr:to>
      <xdr:col>41</xdr:col>
      <xdr:colOff>101600</xdr:colOff>
      <xdr:row>97</xdr:row>
      <xdr:rowOff>135330</xdr:rowOff>
    </xdr:to>
    <xdr:sp macro="" textlink="">
      <xdr:nvSpPr>
        <xdr:cNvPr id="490" name="楕円 489"/>
        <xdr:cNvSpPr/>
      </xdr:nvSpPr>
      <xdr:spPr>
        <a:xfrm>
          <a:off x="7810500" y="166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151857</xdr:rowOff>
    </xdr:from>
    <xdr:ext cx="599010" cy="259045"/>
    <xdr:sp macro="" textlink="">
      <xdr:nvSpPr>
        <xdr:cNvPr id="491" name="テキスト ボックス 490"/>
        <xdr:cNvSpPr txBox="1"/>
      </xdr:nvSpPr>
      <xdr:spPr>
        <a:xfrm>
          <a:off x="7561795" y="1643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52577</xdr:rowOff>
    </xdr:from>
    <xdr:to>
      <xdr:col>36</xdr:col>
      <xdr:colOff>165100</xdr:colOff>
      <xdr:row>97</xdr:row>
      <xdr:rowOff>154177</xdr:rowOff>
    </xdr:to>
    <xdr:sp macro="" textlink="">
      <xdr:nvSpPr>
        <xdr:cNvPr id="492" name="楕円 491"/>
        <xdr:cNvSpPr/>
      </xdr:nvSpPr>
      <xdr:spPr>
        <a:xfrm>
          <a:off x="6921500" y="166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170704</xdr:rowOff>
    </xdr:from>
    <xdr:ext cx="599010" cy="259045"/>
    <xdr:sp macro="" textlink="">
      <xdr:nvSpPr>
        <xdr:cNvPr id="493" name="テキスト ボックス 492"/>
        <xdr:cNvSpPr txBox="1"/>
      </xdr:nvSpPr>
      <xdr:spPr>
        <a:xfrm>
          <a:off x="6672795" y="1645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108610</xdr:rowOff>
    </xdr:from>
    <xdr:to>
      <xdr:col>85</xdr:col>
      <xdr:colOff>127000</xdr:colOff>
      <xdr:row>38</xdr:row>
      <xdr:rowOff>114488</xdr:rowOff>
    </xdr:to>
    <xdr:cxnSp macro="">
      <xdr:nvCxnSpPr>
        <xdr:cNvPr id="522" name="直線コネクタ 521"/>
        <xdr:cNvCxnSpPr/>
      </xdr:nvCxnSpPr>
      <xdr:spPr>
        <a:xfrm flipV="1">
          <a:off x="15481300" y="662371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95086</xdr:rowOff>
    </xdr:from>
    <xdr:to>
      <xdr:col>81</xdr:col>
      <xdr:colOff>50800</xdr:colOff>
      <xdr:row>38</xdr:row>
      <xdr:rowOff>114488</xdr:rowOff>
    </xdr:to>
    <xdr:cxnSp macro="">
      <xdr:nvCxnSpPr>
        <xdr:cNvPr id="525" name="直線コネクタ 524"/>
        <xdr:cNvCxnSpPr/>
      </xdr:nvCxnSpPr>
      <xdr:spPr>
        <a:xfrm>
          <a:off x="14592300" y="6610186"/>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17403</xdr:rowOff>
    </xdr:from>
    <xdr:to>
      <xdr:col>76</xdr:col>
      <xdr:colOff>114300</xdr:colOff>
      <xdr:row>38</xdr:row>
      <xdr:rowOff>95086</xdr:rowOff>
    </xdr:to>
    <xdr:cxnSp macro="">
      <xdr:nvCxnSpPr>
        <xdr:cNvPr id="528" name="直線コネクタ 527"/>
        <xdr:cNvCxnSpPr/>
      </xdr:nvCxnSpPr>
      <xdr:spPr>
        <a:xfrm>
          <a:off x="13703300" y="6532503"/>
          <a:ext cx="889000" cy="7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17403</xdr:rowOff>
    </xdr:from>
    <xdr:to>
      <xdr:col>71</xdr:col>
      <xdr:colOff>177800</xdr:colOff>
      <xdr:row>38</xdr:row>
      <xdr:rowOff>90334</xdr:rowOff>
    </xdr:to>
    <xdr:cxnSp macro="">
      <xdr:nvCxnSpPr>
        <xdr:cNvPr id="531" name="直線コネクタ 530"/>
        <xdr:cNvCxnSpPr/>
      </xdr:nvCxnSpPr>
      <xdr:spPr>
        <a:xfrm flipV="1">
          <a:off x="12814300" y="6532503"/>
          <a:ext cx="889000" cy="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41" name="楕円 540"/>
        <xdr:cNvSpPr/>
      </xdr:nvSpPr>
      <xdr:spPr>
        <a:xfrm>
          <a:off x="162687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17187</xdr:rowOff>
    </xdr:from>
    <xdr:ext cx="534377" cy="259045"/>
    <xdr:sp macro="" textlink="">
      <xdr:nvSpPr>
        <xdr:cNvPr id="542" name="消防費該当値テキスト"/>
        <xdr:cNvSpPr txBox="1"/>
      </xdr:nvSpPr>
      <xdr:spPr>
        <a:xfrm>
          <a:off x="16370300" y="63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63688</xdr:rowOff>
    </xdr:from>
    <xdr:to>
      <xdr:col>81</xdr:col>
      <xdr:colOff>101600</xdr:colOff>
      <xdr:row>38</xdr:row>
      <xdr:rowOff>165288</xdr:rowOff>
    </xdr:to>
    <xdr:sp macro="" textlink="">
      <xdr:nvSpPr>
        <xdr:cNvPr id="543" name="楕円 542"/>
        <xdr:cNvSpPr/>
      </xdr:nvSpPr>
      <xdr:spPr>
        <a:xfrm>
          <a:off x="15430500" y="65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156415</xdr:rowOff>
    </xdr:from>
    <xdr:ext cx="534377" cy="259045"/>
    <xdr:sp macro="" textlink="">
      <xdr:nvSpPr>
        <xdr:cNvPr id="544" name="テキスト ボックス 543"/>
        <xdr:cNvSpPr txBox="1"/>
      </xdr:nvSpPr>
      <xdr:spPr>
        <a:xfrm>
          <a:off x="15214111" y="66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44286</xdr:rowOff>
    </xdr:from>
    <xdr:to>
      <xdr:col>76</xdr:col>
      <xdr:colOff>165100</xdr:colOff>
      <xdr:row>38</xdr:row>
      <xdr:rowOff>145886</xdr:rowOff>
    </xdr:to>
    <xdr:sp macro="" textlink="">
      <xdr:nvSpPr>
        <xdr:cNvPr id="545" name="楕円 544"/>
        <xdr:cNvSpPr/>
      </xdr:nvSpPr>
      <xdr:spPr>
        <a:xfrm>
          <a:off x="14541500" y="65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162414</xdr:rowOff>
    </xdr:from>
    <xdr:ext cx="534377" cy="259045"/>
    <xdr:sp macro="" textlink="">
      <xdr:nvSpPr>
        <xdr:cNvPr id="546" name="テキスト ボックス 545"/>
        <xdr:cNvSpPr txBox="1"/>
      </xdr:nvSpPr>
      <xdr:spPr>
        <a:xfrm>
          <a:off x="14325111" y="633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138053</xdr:rowOff>
    </xdr:from>
    <xdr:to>
      <xdr:col>72</xdr:col>
      <xdr:colOff>38100</xdr:colOff>
      <xdr:row>38</xdr:row>
      <xdr:rowOff>68203</xdr:rowOff>
    </xdr:to>
    <xdr:sp macro="" textlink="">
      <xdr:nvSpPr>
        <xdr:cNvPr id="547" name="楕円 546"/>
        <xdr:cNvSpPr/>
      </xdr:nvSpPr>
      <xdr:spPr>
        <a:xfrm>
          <a:off x="13652500" y="64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84730</xdr:rowOff>
    </xdr:from>
    <xdr:ext cx="599010" cy="259045"/>
    <xdr:sp macro="" textlink="">
      <xdr:nvSpPr>
        <xdr:cNvPr id="548" name="テキスト ボックス 547"/>
        <xdr:cNvSpPr txBox="1"/>
      </xdr:nvSpPr>
      <xdr:spPr>
        <a:xfrm>
          <a:off x="13403795" y="62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39534</xdr:rowOff>
    </xdr:from>
    <xdr:to>
      <xdr:col>67</xdr:col>
      <xdr:colOff>101600</xdr:colOff>
      <xdr:row>38</xdr:row>
      <xdr:rowOff>141134</xdr:rowOff>
    </xdr:to>
    <xdr:sp macro="" textlink="">
      <xdr:nvSpPr>
        <xdr:cNvPr id="549" name="楕円 548"/>
        <xdr:cNvSpPr/>
      </xdr:nvSpPr>
      <xdr:spPr>
        <a:xfrm>
          <a:off x="12763500" y="65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157661</xdr:rowOff>
    </xdr:from>
    <xdr:ext cx="534377" cy="259045"/>
    <xdr:sp macro="" textlink="">
      <xdr:nvSpPr>
        <xdr:cNvPr id="550" name="テキスト ボックス 549"/>
        <xdr:cNvSpPr txBox="1"/>
      </xdr:nvSpPr>
      <xdr:spPr>
        <a:xfrm>
          <a:off x="12547111" y="63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8141</xdr:rowOff>
    </xdr:from>
    <xdr:to>
      <xdr:col>85</xdr:col>
      <xdr:colOff>127000</xdr:colOff>
      <xdr:row>57</xdr:row>
      <xdr:rowOff>11929</xdr:rowOff>
    </xdr:to>
    <xdr:cxnSp macro="">
      <xdr:nvCxnSpPr>
        <xdr:cNvPr id="577" name="直線コネクタ 576"/>
        <xdr:cNvCxnSpPr/>
      </xdr:nvCxnSpPr>
      <xdr:spPr>
        <a:xfrm flipV="1">
          <a:off x="15481300" y="9780791"/>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6278</xdr:rowOff>
    </xdr:from>
    <xdr:to>
      <xdr:col>81</xdr:col>
      <xdr:colOff>50800</xdr:colOff>
      <xdr:row>57</xdr:row>
      <xdr:rowOff>11929</xdr:rowOff>
    </xdr:to>
    <xdr:cxnSp macro="">
      <xdr:nvCxnSpPr>
        <xdr:cNvPr id="580" name="直線コネクタ 579"/>
        <xdr:cNvCxnSpPr/>
      </xdr:nvCxnSpPr>
      <xdr:spPr>
        <a:xfrm>
          <a:off x="14592300" y="9607478"/>
          <a:ext cx="889000" cy="1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6278</xdr:rowOff>
    </xdr:from>
    <xdr:to>
      <xdr:col>76</xdr:col>
      <xdr:colOff>114300</xdr:colOff>
      <xdr:row>57</xdr:row>
      <xdr:rowOff>34105</xdr:rowOff>
    </xdr:to>
    <xdr:cxnSp macro="">
      <xdr:nvCxnSpPr>
        <xdr:cNvPr id="583" name="直線コネクタ 582"/>
        <xdr:cNvCxnSpPr/>
      </xdr:nvCxnSpPr>
      <xdr:spPr>
        <a:xfrm flipV="1">
          <a:off x="13703300" y="9607478"/>
          <a:ext cx="889000" cy="1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34105</xdr:rowOff>
    </xdr:from>
    <xdr:to>
      <xdr:col>71</xdr:col>
      <xdr:colOff>177800</xdr:colOff>
      <xdr:row>57</xdr:row>
      <xdr:rowOff>74407</xdr:rowOff>
    </xdr:to>
    <xdr:cxnSp macro="">
      <xdr:nvCxnSpPr>
        <xdr:cNvPr id="586" name="直線コネクタ 585"/>
        <xdr:cNvCxnSpPr/>
      </xdr:nvCxnSpPr>
      <xdr:spPr>
        <a:xfrm flipV="1">
          <a:off x="12814300" y="9806755"/>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128791</xdr:rowOff>
    </xdr:from>
    <xdr:to>
      <xdr:col>85</xdr:col>
      <xdr:colOff>177800</xdr:colOff>
      <xdr:row>57</xdr:row>
      <xdr:rowOff>58941</xdr:rowOff>
    </xdr:to>
    <xdr:sp macro="" textlink="">
      <xdr:nvSpPr>
        <xdr:cNvPr id="596" name="楕円 595"/>
        <xdr:cNvSpPr/>
      </xdr:nvSpPr>
      <xdr:spPr>
        <a:xfrm>
          <a:off x="16268700" y="97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151668</xdr:rowOff>
    </xdr:from>
    <xdr:ext cx="599010" cy="259045"/>
    <xdr:sp macro="" textlink="">
      <xdr:nvSpPr>
        <xdr:cNvPr id="597" name="教育費該当値テキスト"/>
        <xdr:cNvSpPr txBox="1"/>
      </xdr:nvSpPr>
      <xdr:spPr>
        <a:xfrm>
          <a:off x="16370300" y="95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132579</xdr:rowOff>
    </xdr:from>
    <xdr:to>
      <xdr:col>81</xdr:col>
      <xdr:colOff>101600</xdr:colOff>
      <xdr:row>57</xdr:row>
      <xdr:rowOff>62729</xdr:rowOff>
    </xdr:to>
    <xdr:sp macro="" textlink="">
      <xdr:nvSpPr>
        <xdr:cNvPr id="598" name="楕円 597"/>
        <xdr:cNvSpPr/>
      </xdr:nvSpPr>
      <xdr:spPr>
        <a:xfrm>
          <a:off x="15430500" y="97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79256</xdr:rowOff>
    </xdr:from>
    <xdr:ext cx="599010" cy="259045"/>
    <xdr:sp macro="" textlink="">
      <xdr:nvSpPr>
        <xdr:cNvPr id="599" name="テキスト ボックス 598"/>
        <xdr:cNvSpPr txBox="1"/>
      </xdr:nvSpPr>
      <xdr:spPr>
        <a:xfrm>
          <a:off x="15181795" y="95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126928</xdr:rowOff>
    </xdr:from>
    <xdr:to>
      <xdr:col>76</xdr:col>
      <xdr:colOff>165100</xdr:colOff>
      <xdr:row>56</xdr:row>
      <xdr:rowOff>57078</xdr:rowOff>
    </xdr:to>
    <xdr:sp macro="" textlink="">
      <xdr:nvSpPr>
        <xdr:cNvPr id="600" name="楕円 599"/>
        <xdr:cNvSpPr/>
      </xdr:nvSpPr>
      <xdr:spPr>
        <a:xfrm>
          <a:off x="14541500" y="95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73605</xdr:rowOff>
    </xdr:from>
    <xdr:ext cx="599010" cy="259045"/>
    <xdr:sp macro="" textlink="">
      <xdr:nvSpPr>
        <xdr:cNvPr id="601" name="テキスト ボックス 600"/>
        <xdr:cNvSpPr txBox="1"/>
      </xdr:nvSpPr>
      <xdr:spPr>
        <a:xfrm>
          <a:off x="14292795" y="9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154755</xdr:rowOff>
    </xdr:from>
    <xdr:to>
      <xdr:col>72</xdr:col>
      <xdr:colOff>38100</xdr:colOff>
      <xdr:row>57</xdr:row>
      <xdr:rowOff>84905</xdr:rowOff>
    </xdr:to>
    <xdr:sp macro="" textlink="">
      <xdr:nvSpPr>
        <xdr:cNvPr id="602" name="楕円 601"/>
        <xdr:cNvSpPr/>
      </xdr:nvSpPr>
      <xdr:spPr>
        <a:xfrm>
          <a:off x="13652500" y="97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76032</xdr:rowOff>
    </xdr:from>
    <xdr:ext cx="599010" cy="259045"/>
    <xdr:sp macro="" textlink="">
      <xdr:nvSpPr>
        <xdr:cNvPr id="603" name="テキスト ボックス 602"/>
        <xdr:cNvSpPr txBox="1"/>
      </xdr:nvSpPr>
      <xdr:spPr>
        <a:xfrm>
          <a:off x="13403795" y="984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23607</xdr:rowOff>
    </xdr:from>
    <xdr:to>
      <xdr:col>67</xdr:col>
      <xdr:colOff>101600</xdr:colOff>
      <xdr:row>57</xdr:row>
      <xdr:rowOff>125207</xdr:rowOff>
    </xdr:to>
    <xdr:sp macro="" textlink="">
      <xdr:nvSpPr>
        <xdr:cNvPr id="604" name="楕円 603"/>
        <xdr:cNvSpPr/>
      </xdr:nvSpPr>
      <xdr:spPr>
        <a:xfrm>
          <a:off x="12763500" y="97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116334</xdr:rowOff>
    </xdr:from>
    <xdr:ext cx="599010" cy="259045"/>
    <xdr:sp macro="" textlink="">
      <xdr:nvSpPr>
        <xdr:cNvPr id="605" name="テキスト ボックス 604"/>
        <xdr:cNvSpPr txBox="1"/>
      </xdr:nvSpPr>
      <xdr:spPr>
        <a:xfrm>
          <a:off x="12514795" y="988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98654</xdr:rowOff>
    </xdr:from>
    <xdr:to>
      <xdr:col>85</xdr:col>
      <xdr:colOff>127000</xdr:colOff>
      <xdr:row>79</xdr:row>
      <xdr:rowOff>98865</xdr:rowOff>
    </xdr:to>
    <xdr:cxnSp macro="">
      <xdr:nvCxnSpPr>
        <xdr:cNvPr id="636" name="直線コネクタ 635"/>
        <xdr:cNvCxnSpPr/>
      </xdr:nvCxnSpPr>
      <xdr:spPr>
        <a:xfrm>
          <a:off x="15481300" y="13643204"/>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97385</xdr:rowOff>
    </xdr:from>
    <xdr:to>
      <xdr:col>81</xdr:col>
      <xdr:colOff>50800</xdr:colOff>
      <xdr:row>79</xdr:row>
      <xdr:rowOff>98654</xdr:rowOff>
    </xdr:to>
    <xdr:cxnSp macro="">
      <xdr:nvCxnSpPr>
        <xdr:cNvPr id="639" name="直線コネクタ 638"/>
        <xdr:cNvCxnSpPr/>
      </xdr:nvCxnSpPr>
      <xdr:spPr>
        <a:xfrm>
          <a:off x="14592300" y="13641935"/>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91931</xdr:rowOff>
    </xdr:from>
    <xdr:to>
      <xdr:col>76</xdr:col>
      <xdr:colOff>114300</xdr:colOff>
      <xdr:row>79</xdr:row>
      <xdr:rowOff>97385</xdr:rowOff>
    </xdr:to>
    <xdr:cxnSp macro="">
      <xdr:nvCxnSpPr>
        <xdr:cNvPr id="642" name="直線コネクタ 641"/>
        <xdr:cNvCxnSpPr/>
      </xdr:nvCxnSpPr>
      <xdr:spPr>
        <a:xfrm>
          <a:off x="13703300" y="1363648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91931</xdr:rowOff>
    </xdr:from>
    <xdr:to>
      <xdr:col>71</xdr:col>
      <xdr:colOff>177800</xdr:colOff>
      <xdr:row>79</xdr:row>
      <xdr:rowOff>98879</xdr:rowOff>
    </xdr:to>
    <xdr:cxnSp macro="">
      <xdr:nvCxnSpPr>
        <xdr:cNvPr id="645" name="直線コネクタ 644"/>
        <xdr:cNvCxnSpPr/>
      </xdr:nvCxnSpPr>
      <xdr:spPr>
        <a:xfrm flipV="1">
          <a:off x="12814300" y="13636481"/>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48065</xdr:rowOff>
    </xdr:from>
    <xdr:to>
      <xdr:col>85</xdr:col>
      <xdr:colOff>177800</xdr:colOff>
      <xdr:row>79</xdr:row>
      <xdr:rowOff>149665</xdr:rowOff>
    </xdr:to>
    <xdr:sp macro="" textlink="">
      <xdr:nvSpPr>
        <xdr:cNvPr id="655" name="楕円 654"/>
        <xdr:cNvSpPr/>
      </xdr:nvSpPr>
      <xdr:spPr>
        <a:xfrm>
          <a:off x="16268700" y="13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313932" cy="259045"/>
    <xdr:sp macro="" textlink="">
      <xdr:nvSpPr>
        <xdr:cNvPr id="656" name="災害復旧費該当値テキスト"/>
        <xdr:cNvSpPr txBox="1"/>
      </xdr:nvSpPr>
      <xdr:spPr>
        <a:xfrm>
          <a:off x="16370300" y="1354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47854</xdr:rowOff>
    </xdr:from>
    <xdr:to>
      <xdr:col>81</xdr:col>
      <xdr:colOff>101600</xdr:colOff>
      <xdr:row>79</xdr:row>
      <xdr:rowOff>149454</xdr:rowOff>
    </xdr:to>
    <xdr:sp macro="" textlink="">
      <xdr:nvSpPr>
        <xdr:cNvPr id="657" name="楕円 656"/>
        <xdr:cNvSpPr/>
      </xdr:nvSpPr>
      <xdr:spPr>
        <a:xfrm>
          <a:off x="15430500" y="135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140581</xdr:rowOff>
    </xdr:from>
    <xdr:ext cx="378565" cy="259045"/>
    <xdr:sp macro="" textlink="">
      <xdr:nvSpPr>
        <xdr:cNvPr id="658" name="テキスト ボックス 657"/>
        <xdr:cNvSpPr txBox="1"/>
      </xdr:nvSpPr>
      <xdr:spPr>
        <a:xfrm>
          <a:off x="15292017" y="13685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46585</xdr:rowOff>
    </xdr:from>
    <xdr:to>
      <xdr:col>76</xdr:col>
      <xdr:colOff>165100</xdr:colOff>
      <xdr:row>79</xdr:row>
      <xdr:rowOff>148185</xdr:rowOff>
    </xdr:to>
    <xdr:sp macro="" textlink="">
      <xdr:nvSpPr>
        <xdr:cNvPr id="659" name="楕円 658"/>
        <xdr:cNvSpPr/>
      </xdr:nvSpPr>
      <xdr:spPr>
        <a:xfrm>
          <a:off x="14541500" y="135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139312</xdr:rowOff>
    </xdr:from>
    <xdr:ext cx="469744" cy="259045"/>
    <xdr:sp macro="" textlink="">
      <xdr:nvSpPr>
        <xdr:cNvPr id="660" name="テキスト ボックス 659"/>
        <xdr:cNvSpPr txBox="1"/>
      </xdr:nvSpPr>
      <xdr:spPr>
        <a:xfrm>
          <a:off x="14357428" y="136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41131</xdr:rowOff>
    </xdr:from>
    <xdr:to>
      <xdr:col>72</xdr:col>
      <xdr:colOff>38100</xdr:colOff>
      <xdr:row>79</xdr:row>
      <xdr:rowOff>142731</xdr:rowOff>
    </xdr:to>
    <xdr:sp macro="" textlink="">
      <xdr:nvSpPr>
        <xdr:cNvPr id="661" name="楕円 660"/>
        <xdr:cNvSpPr/>
      </xdr:nvSpPr>
      <xdr:spPr>
        <a:xfrm>
          <a:off x="13652500" y="135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133858</xdr:rowOff>
    </xdr:from>
    <xdr:ext cx="469744" cy="259045"/>
    <xdr:sp macro="" textlink="">
      <xdr:nvSpPr>
        <xdr:cNvPr id="662" name="テキスト ボックス 661"/>
        <xdr:cNvSpPr txBox="1"/>
      </xdr:nvSpPr>
      <xdr:spPr>
        <a:xfrm>
          <a:off x="13468428" y="1367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31231</xdr:rowOff>
    </xdr:from>
    <xdr:to>
      <xdr:col>85</xdr:col>
      <xdr:colOff>127000</xdr:colOff>
      <xdr:row>96</xdr:row>
      <xdr:rowOff>113339</xdr:rowOff>
    </xdr:to>
    <xdr:cxnSp macro="">
      <xdr:nvCxnSpPr>
        <xdr:cNvPr id="693" name="直線コネクタ 692"/>
        <xdr:cNvCxnSpPr/>
      </xdr:nvCxnSpPr>
      <xdr:spPr>
        <a:xfrm flipV="1">
          <a:off x="15481300" y="16490431"/>
          <a:ext cx="8382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113339</xdr:rowOff>
    </xdr:from>
    <xdr:to>
      <xdr:col>81</xdr:col>
      <xdr:colOff>50800</xdr:colOff>
      <xdr:row>96</xdr:row>
      <xdr:rowOff>153932</xdr:rowOff>
    </xdr:to>
    <xdr:cxnSp macro="">
      <xdr:nvCxnSpPr>
        <xdr:cNvPr id="696" name="直線コネクタ 695"/>
        <xdr:cNvCxnSpPr/>
      </xdr:nvCxnSpPr>
      <xdr:spPr>
        <a:xfrm flipV="1">
          <a:off x="14592300" y="16572539"/>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143424</xdr:rowOff>
    </xdr:from>
    <xdr:to>
      <xdr:col>76</xdr:col>
      <xdr:colOff>114300</xdr:colOff>
      <xdr:row>96</xdr:row>
      <xdr:rowOff>153932</xdr:rowOff>
    </xdr:to>
    <xdr:cxnSp macro="">
      <xdr:nvCxnSpPr>
        <xdr:cNvPr id="699" name="直線コネクタ 698"/>
        <xdr:cNvCxnSpPr/>
      </xdr:nvCxnSpPr>
      <xdr:spPr>
        <a:xfrm>
          <a:off x="13703300" y="16602624"/>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143424</xdr:rowOff>
    </xdr:from>
    <xdr:to>
      <xdr:col>71</xdr:col>
      <xdr:colOff>177800</xdr:colOff>
      <xdr:row>97</xdr:row>
      <xdr:rowOff>14207</xdr:rowOff>
    </xdr:to>
    <xdr:cxnSp macro="">
      <xdr:nvCxnSpPr>
        <xdr:cNvPr id="702" name="直線コネクタ 701"/>
        <xdr:cNvCxnSpPr/>
      </xdr:nvCxnSpPr>
      <xdr:spPr>
        <a:xfrm flipV="1">
          <a:off x="12814300" y="16602624"/>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151881</xdr:rowOff>
    </xdr:from>
    <xdr:to>
      <xdr:col>85</xdr:col>
      <xdr:colOff>177800</xdr:colOff>
      <xdr:row>96</xdr:row>
      <xdr:rowOff>82031</xdr:rowOff>
    </xdr:to>
    <xdr:sp macro="" textlink="">
      <xdr:nvSpPr>
        <xdr:cNvPr id="712" name="楕円 711"/>
        <xdr:cNvSpPr/>
      </xdr:nvSpPr>
      <xdr:spPr>
        <a:xfrm>
          <a:off x="16268700" y="164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3308</xdr:rowOff>
    </xdr:from>
    <xdr:ext cx="599010" cy="259045"/>
    <xdr:sp macro="" textlink="">
      <xdr:nvSpPr>
        <xdr:cNvPr id="713" name="公債費該当値テキスト"/>
        <xdr:cNvSpPr txBox="1"/>
      </xdr:nvSpPr>
      <xdr:spPr>
        <a:xfrm>
          <a:off x="16370300" y="162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62539</xdr:rowOff>
    </xdr:from>
    <xdr:to>
      <xdr:col>81</xdr:col>
      <xdr:colOff>101600</xdr:colOff>
      <xdr:row>96</xdr:row>
      <xdr:rowOff>164139</xdr:rowOff>
    </xdr:to>
    <xdr:sp macro="" textlink="">
      <xdr:nvSpPr>
        <xdr:cNvPr id="714" name="楕円 713"/>
        <xdr:cNvSpPr/>
      </xdr:nvSpPr>
      <xdr:spPr>
        <a:xfrm>
          <a:off x="15430500" y="165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9216</xdr:rowOff>
    </xdr:from>
    <xdr:ext cx="599010" cy="259045"/>
    <xdr:sp macro="" textlink="">
      <xdr:nvSpPr>
        <xdr:cNvPr id="715" name="テキスト ボックス 714"/>
        <xdr:cNvSpPr txBox="1"/>
      </xdr:nvSpPr>
      <xdr:spPr>
        <a:xfrm>
          <a:off x="15181795" y="162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103132</xdr:rowOff>
    </xdr:from>
    <xdr:to>
      <xdr:col>76</xdr:col>
      <xdr:colOff>165100</xdr:colOff>
      <xdr:row>97</xdr:row>
      <xdr:rowOff>33282</xdr:rowOff>
    </xdr:to>
    <xdr:sp macro="" textlink="">
      <xdr:nvSpPr>
        <xdr:cNvPr id="716" name="楕円 715"/>
        <xdr:cNvSpPr/>
      </xdr:nvSpPr>
      <xdr:spPr>
        <a:xfrm>
          <a:off x="14541500" y="16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49809</xdr:rowOff>
    </xdr:from>
    <xdr:ext cx="599010" cy="259045"/>
    <xdr:sp macro="" textlink="">
      <xdr:nvSpPr>
        <xdr:cNvPr id="717" name="テキスト ボックス 716"/>
        <xdr:cNvSpPr txBox="1"/>
      </xdr:nvSpPr>
      <xdr:spPr>
        <a:xfrm>
          <a:off x="14292795" y="1633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92624</xdr:rowOff>
    </xdr:from>
    <xdr:to>
      <xdr:col>72</xdr:col>
      <xdr:colOff>38100</xdr:colOff>
      <xdr:row>97</xdr:row>
      <xdr:rowOff>22774</xdr:rowOff>
    </xdr:to>
    <xdr:sp macro="" textlink="">
      <xdr:nvSpPr>
        <xdr:cNvPr id="718" name="楕円 717"/>
        <xdr:cNvSpPr/>
      </xdr:nvSpPr>
      <xdr:spPr>
        <a:xfrm>
          <a:off x="13652500" y="165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39301</xdr:rowOff>
    </xdr:from>
    <xdr:ext cx="599010" cy="259045"/>
    <xdr:sp macro="" textlink="">
      <xdr:nvSpPr>
        <xdr:cNvPr id="719" name="テキスト ボックス 718"/>
        <xdr:cNvSpPr txBox="1"/>
      </xdr:nvSpPr>
      <xdr:spPr>
        <a:xfrm>
          <a:off x="13403795" y="1632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134857</xdr:rowOff>
    </xdr:from>
    <xdr:to>
      <xdr:col>67</xdr:col>
      <xdr:colOff>101600</xdr:colOff>
      <xdr:row>97</xdr:row>
      <xdr:rowOff>65007</xdr:rowOff>
    </xdr:to>
    <xdr:sp macro="" textlink="">
      <xdr:nvSpPr>
        <xdr:cNvPr id="720" name="楕円 719"/>
        <xdr:cNvSpPr/>
      </xdr:nvSpPr>
      <xdr:spPr>
        <a:xfrm>
          <a:off x="12763500" y="165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81534</xdr:rowOff>
    </xdr:from>
    <xdr:ext cx="599010" cy="259045"/>
    <xdr:sp macro="" textlink="">
      <xdr:nvSpPr>
        <xdr:cNvPr id="721" name="テキスト ボックス 720"/>
        <xdr:cNvSpPr txBox="1"/>
      </xdr:nvSpPr>
      <xdr:spPr>
        <a:xfrm>
          <a:off x="12514795" y="1636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更別村においては、幸いにして大規模災害が発生しにくい地形であることから、例年災害復旧費は非常に少ない。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年度によって各費の増減はあるが、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総務費においては北海道備荒資金組合へ超過納付分２億円を積み増ししたことにより、例年より大幅に増えている。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本村の基幹産業であり、類似団体と比較して継続的に多額となっている。また、土木費についても農産物を安定して運搬するための道路整備の要望が大きいこと等により、（継続して）類似団体と比較して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公債費については、Ｒ１がピークであり次年度以降は減少していく見込みであるが、引き続き地方債の発行の抑制をしなければならない。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Ｒ０１においては、財政調整基金残高および実質収支額の両方の数値が下がっているが、実際には別の目的基金に積んでいるため、村全体の基金額は横ばいとなっている。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ここ数年は公債費償還額が多くなってきていることや将来的に公共施設等の更新事業が控えていることなどを考慮し、引き続き財政調整基金を活用することが想定されることから、財政健全化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と比べて、黒字額の増減幅は減少している。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特に一般会計の公債費償還額がピークを迎えており、黒字額の幅が大幅に減少した。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今後、給食センターや小中学校など公共施設の老朽化対策が、直近に控えていることから、地方債発行収入を抑制し、黒字額をこれ以上減らないよう財政健全化が必要である。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5527995</v>
      </c>
      <c r="BO4" s="431"/>
      <c r="BP4" s="431"/>
      <c r="BQ4" s="431"/>
      <c r="BR4" s="431"/>
      <c r="BS4" s="431"/>
      <c r="BT4" s="431"/>
      <c r="BU4" s="432"/>
      <c r="BV4" s="430">
        <v>4883265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5486525</v>
      </c>
      <c r="BO5" s="468"/>
      <c r="BP5" s="468"/>
      <c r="BQ5" s="468"/>
      <c r="BR5" s="468"/>
      <c r="BS5" s="468"/>
      <c r="BT5" s="468"/>
      <c r="BU5" s="469"/>
      <c r="BV5" s="467">
        <v>4688445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87.6</v>
      </c>
      <c r="CU5" s="465"/>
      <c r="CV5" s="465"/>
      <c r="CW5" s="465"/>
      <c r="CX5" s="465"/>
      <c r="CY5" s="465"/>
      <c r="CZ5" s="465"/>
      <c r="DA5" s="466"/>
      <c r="DB5" s="464">
        <v>83.1</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41470</v>
      </c>
      <c r="BO6" s="468"/>
      <c r="BP6" s="468"/>
      <c r="BQ6" s="468"/>
      <c r="BR6" s="468"/>
      <c r="BS6" s="468"/>
      <c r="BT6" s="468"/>
      <c r="BU6" s="469"/>
      <c r="BV6" s="467">
        <v>194820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90.2</v>
      </c>
      <c r="CU6" s="505"/>
      <c r="CV6" s="505"/>
      <c r="CW6" s="505"/>
      <c r="CX6" s="505"/>
      <c r="CY6" s="505"/>
      <c r="CZ6" s="505"/>
      <c r="DA6" s="506"/>
      <c r="DB6" s="504">
        <v>86.4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9</v>
      </c>
      <c r="BO7" s="468"/>
      <c r="BP7" s="468"/>
      <c r="BQ7" s="468"/>
      <c r="BR7" s="468"/>
      <c r="BS7" s="468"/>
      <c r="BT7" s="468"/>
      <c r="BU7" s="469"/>
      <c r="BV7" s="467">
        <v>2656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2823172</v>
      </c>
      <c r="CU7" s="468"/>
      <c r="CV7" s="468"/>
      <c r="CW7" s="468"/>
      <c r="CX7" s="468"/>
      <c r="CY7" s="468"/>
      <c r="CZ7" s="468"/>
      <c r="DA7" s="469"/>
      <c r="DB7" s="467">
        <v>2787753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41461</v>
      </c>
      <c r="BO8" s="468"/>
      <c r="BP8" s="468"/>
      <c r="BQ8" s="468"/>
      <c r="BR8" s="468"/>
      <c r="BS8" s="468"/>
      <c r="BT8" s="468"/>
      <c r="BU8" s="469"/>
      <c r="BV8" s="467">
        <v>192164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3185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-150702</v>
      </c>
      <c r="BO9" s="468"/>
      <c r="BP9" s="468"/>
      <c r="BQ9" s="468"/>
      <c r="BR9" s="468"/>
      <c r="BS9" s="468"/>
      <c r="BT9" s="468"/>
      <c r="BU9" s="469"/>
      <c r="BV9" s="467">
        <v>38542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23.2</v>
      </c>
      <c r="CU9" s="465"/>
      <c r="CV9" s="465"/>
      <c r="CW9" s="465"/>
      <c r="CX9" s="465"/>
      <c r="CY9" s="465"/>
      <c r="CZ9" s="465"/>
      <c r="DA9" s="466"/>
      <c r="DB9" s="464">
        <v>21.4</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3391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96706</v>
      </c>
      <c r="BO10" s="468"/>
      <c r="BP10" s="468"/>
      <c r="BQ10" s="468"/>
      <c r="BR10" s="468"/>
      <c r="BS10" s="468"/>
      <c r="BT10" s="468"/>
      <c r="BU10" s="469"/>
      <c r="BV10" s="467">
        <v>78293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110696</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3157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360000</v>
      </c>
      <c r="BO12" s="468"/>
      <c r="BP12" s="468"/>
      <c r="BQ12" s="468"/>
      <c r="BR12" s="468"/>
      <c r="BS12" s="468"/>
      <c r="BT12" s="468"/>
      <c r="BU12" s="469"/>
      <c r="BV12" s="467">
        <v>80656</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3149</v>
      </c>
      <c r="S13" s="552"/>
      <c r="T13" s="552"/>
      <c r="U13" s="552"/>
      <c r="V13" s="553"/>
      <c r="W13" s="483" t="s">
        <v>140</v>
      </c>
      <c r="X13" s="484"/>
      <c r="Y13" s="484"/>
      <c r="Z13" s="484"/>
      <c r="AA13" s="484"/>
      <c r="AB13" s="474"/>
      <c r="AC13" s="518">
        <v>861</v>
      </c>
      <c r="AD13" s="519"/>
      <c r="AE13" s="519"/>
      <c r="AF13" s="519"/>
      <c r="AG13" s="561"/>
      <c r="AH13" s="518">
        <v>900</v>
      </c>
      <c r="AI13" s="519"/>
      <c r="AJ13" s="519"/>
      <c r="AK13" s="519"/>
      <c r="AL13" s="520"/>
      <c r="AM13" s="496" t="s">
        <v>141</v>
      </c>
      <c r="AN13" s="497"/>
      <c r="AO13" s="497"/>
      <c r="AP13" s="497"/>
      <c r="AQ13" s="497"/>
      <c r="AR13" s="497"/>
      <c r="AS13" s="497"/>
      <c r="AT13" s="498"/>
      <c r="AU13" s="499" t="s">
        <v>94</v>
      </c>
      <c r="AV13" s="500"/>
      <c r="AW13" s="500"/>
      <c r="AX13" s="500"/>
      <c r="AY13" s="501" t="s">
        <v>142</v>
      </c>
      <c r="AZ13" s="502"/>
      <c r="BA13" s="502"/>
      <c r="BB13" s="502"/>
      <c r="BC13" s="502"/>
      <c r="BD13" s="502"/>
      <c r="BE13" s="502"/>
      <c r="BF13" s="502"/>
      <c r="BG13" s="502"/>
      <c r="BH13" s="502"/>
      <c r="BI13" s="502"/>
      <c r="BJ13" s="502"/>
      <c r="BK13" s="502"/>
      <c r="BL13" s="502"/>
      <c r="BM13" s="503"/>
      <c r="BN13" s="467">
        <v>-303300</v>
      </c>
      <c r="BO13" s="468"/>
      <c r="BP13" s="468"/>
      <c r="BQ13" s="468"/>
      <c r="BR13" s="468"/>
      <c r="BS13" s="468"/>
      <c r="BT13" s="468"/>
      <c r="BU13" s="469"/>
      <c r="BV13" s="467">
        <v>36179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3175</v>
      </c>
      <c r="S14" s="552"/>
      <c r="T14" s="552"/>
      <c r="U14" s="552"/>
      <c r="V14" s="553"/>
      <c r="W14" s="457"/>
      <c r="X14" s="458"/>
      <c r="Y14" s="458"/>
      <c r="Z14" s="458"/>
      <c r="AA14" s="458"/>
      <c r="AB14" s="447"/>
      <c r="AC14" s="554">
        <v>46.8</v>
      </c>
      <c r="AD14" s="555"/>
      <c r="AE14" s="555"/>
      <c r="AF14" s="555"/>
      <c r="AG14" s="556"/>
      <c r="AH14" s="554">
        <v>46.3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3168</v>
      </c>
      <c r="S15" s="552"/>
      <c r="T15" s="552"/>
      <c r="U15" s="552"/>
      <c r="V15" s="553"/>
      <c r="W15" s="483" t="s">
        <v>146</v>
      </c>
      <c r="X15" s="484"/>
      <c r="Y15" s="484"/>
      <c r="Z15" s="484"/>
      <c r="AA15" s="484"/>
      <c r="AB15" s="474"/>
      <c r="AC15" s="518">
        <v>177</v>
      </c>
      <c r="AD15" s="519"/>
      <c r="AE15" s="519"/>
      <c r="AF15" s="519"/>
      <c r="AG15" s="561"/>
      <c r="AH15" s="518">
        <v>261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701288</v>
      </c>
      <c r="BO15" s="431"/>
      <c r="BP15" s="431"/>
      <c r="BQ15" s="431"/>
      <c r="BR15" s="431"/>
      <c r="BS15" s="431"/>
      <c r="BT15" s="431"/>
      <c r="BU15" s="432"/>
      <c r="BV15" s="430">
        <v>673115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9.6</v>
      </c>
      <c r="AD16" s="555"/>
      <c r="AE16" s="555"/>
      <c r="AF16" s="555"/>
      <c r="AG16" s="556"/>
      <c r="AH16" s="554">
        <v>13.4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2545369</v>
      </c>
      <c r="BO16" s="468"/>
      <c r="BP16" s="468"/>
      <c r="BQ16" s="468"/>
      <c r="BR16" s="468"/>
      <c r="BS16" s="468"/>
      <c r="BT16" s="468"/>
      <c r="BU16" s="469"/>
      <c r="BV16" s="467">
        <v>2507662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150</v>
      </c>
      <c r="S17" s="572"/>
      <c r="T17" s="572"/>
      <c r="U17" s="572"/>
      <c r="V17" s="573"/>
      <c r="W17" s="483" t="s">
        <v>153</v>
      </c>
      <c r="X17" s="484"/>
      <c r="Y17" s="484"/>
      <c r="Z17" s="484"/>
      <c r="AA17" s="484"/>
      <c r="AB17" s="474"/>
      <c r="AC17" s="518">
        <v>803</v>
      </c>
      <c r="AD17" s="519"/>
      <c r="AE17" s="519"/>
      <c r="AF17" s="519"/>
      <c r="AG17" s="561"/>
      <c r="AH17" s="518">
        <v>781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897445</v>
      </c>
      <c r="BO17" s="468"/>
      <c r="BP17" s="468"/>
      <c r="BQ17" s="468"/>
      <c r="BR17" s="468"/>
      <c r="BS17" s="468"/>
      <c r="BT17" s="468"/>
      <c r="BU17" s="469"/>
      <c r="BV17" s="467">
        <v>824085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176.9</v>
      </c>
      <c r="M18" s="583"/>
      <c r="N18" s="583"/>
      <c r="O18" s="583"/>
      <c r="P18" s="583"/>
      <c r="Q18" s="583"/>
      <c r="R18" s="584"/>
      <c r="S18" s="584"/>
      <c r="T18" s="584"/>
      <c r="U18" s="584"/>
      <c r="V18" s="585"/>
      <c r="W18" s="485"/>
      <c r="X18" s="486"/>
      <c r="Y18" s="486"/>
      <c r="Z18" s="486"/>
      <c r="AA18" s="486"/>
      <c r="AB18" s="477"/>
      <c r="AC18" s="586">
        <v>43.6</v>
      </c>
      <c r="AD18" s="587"/>
      <c r="AE18" s="587"/>
      <c r="AF18" s="587"/>
      <c r="AG18" s="588"/>
      <c r="AH18" s="586">
        <v>40.200000000000003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2553705</v>
      </c>
      <c r="BO18" s="468"/>
      <c r="BP18" s="468"/>
      <c r="BQ18" s="468"/>
      <c r="BR18" s="468"/>
      <c r="BS18" s="468"/>
      <c r="BT18" s="468"/>
      <c r="BU18" s="469"/>
      <c r="BV18" s="467">
        <v>2438492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3702535</v>
      </c>
      <c r="BO19" s="468"/>
      <c r="BP19" s="468"/>
      <c r="BQ19" s="468"/>
      <c r="BR19" s="468"/>
      <c r="BS19" s="468"/>
      <c r="BT19" s="468"/>
      <c r="BU19" s="469"/>
      <c r="BV19" s="467">
        <v>3389139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1239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3882803</v>
      </c>
      <c r="BO23" s="468"/>
      <c r="BP23" s="468"/>
      <c r="BQ23" s="468"/>
      <c r="BR23" s="468"/>
      <c r="BS23" s="468"/>
      <c r="BT23" s="468"/>
      <c r="BU23" s="469"/>
      <c r="BV23" s="467">
        <v>4386483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6900</v>
      </c>
      <c r="R24" s="519"/>
      <c r="S24" s="519"/>
      <c r="T24" s="519"/>
      <c r="U24" s="519"/>
      <c r="V24" s="561"/>
      <c r="W24" s="620"/>
      <c r="X24" s="608"/>
      <c r="Y24" s="609"/>
      <c r="Z24" s="517" t="s">
        <v>169</v>
      </c>
      <c r="AA24" s="497"/>
      <c r="AB24" s="497"/>
      <c r="AC24" s="497"/>
      <c r="AD24" s="497"/>
      <c r="AE24" s="497"/>
      <c r="AF24" s="497"/>
      <c r="AG24" s="498"/>
      <c r="AH24" s="518">
        <v>68</v>
      </c>
      <c r="AI24" s="519"/>
      <c r="AJ24" s="519"/>
      <c r="AK24" s="519"/>
      <c r="AL24" s="561"/>
      <c r="AM24" s="518">
        <v>213112</v>
      </c>
      <c r="AN24" s="519"/>
      <c r="AO24" s="519"/>
      <c r="AP24" s="519"/>
      <c r="AQ24" s="519"/>
      <c r="AR24" s="561"/>
      <c r="AS24" s="518">
        <v>3134</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3513834</v>
      </c>
      <c r="BO24" s="468"/>
      <c r="BP24" s="468"/>
      <c r="BQ24" s="468"/>
      <c r="BR24" s="468"/>
      <c r="BS24" s="468"/>
      <c r="BT24" s="468"/>
      <c r="BU24" s="469"/>
      <c r="BV24" s="467">
        <v>3814064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5960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786923</v>
      </c>
      <c r="BO25" s="431"/>
      <c r="BP25" s="431"/>
      <c r="BQ25" s="431"/>
      <c r="BR25" s="431"/>
      <c r="BS25" s="431"/>
      <c r="BT25" s="431"/>
      <c r="BU25" s="432"/>
      <c r="BV25" s="430">
        <v>1024057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5360</v>
      </c>
      <c r="R26" s="519"/>
      <c r="S26" s="519"/>
      <c r="T26" s="519"/>
      <c r="U26" s="519"/>
      <c r="V26" s="561"/>
      <c r="W26" s="620"/>
      <c r="X26" s="608"/>
      <c r="Y26" s="609"/>
      <c r="Z26" s="517" t="s">
        <v>177</v>
      </c>
      <c r="AA26" s="630"/>
      <c r="AB26" s="630"/>
      <c r="AC26" s="630"/>
      <c r="AD26" s="630"/>
      <c r="AE26" s="630"/>
      <c r="AF26" s="630"/>
      <c r="AG26" s="631"/>
      <c r="AH26" s="518" t="s">
        <v>173</v>
      </c>
      <c r="AI26" s="519"/>
      <c r="AJ26" s="519"/>
      <c r="AK26" s="519"/>
      <c r="AL26" s="561"/>
      <c r="AM26" s="518" t="s">
        <v>138</v>
      </c>
      <c r="AN26" s="519"/>
      <c r="AO26" s="519"/>
      <c r="AP26" s="519"/>
      <c r="AQ26" s="519"/>
      <c r="AR26" s="561"/>
      <c r="AS26" s="518" t="s">
        <v>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2580</v>
      </c>
      <c r="R27" s="519"/>
      <c r="S27" s="519"/>
      <c r="T27" s="519"/>
      <c r="U27" s="519"/>
      <c r="V27" s="561"/>
      <c r="W27" s="620"/>
      <c r="X27" s="608"/>
      <c r="Y27" s="609"/>
      <c r="Z27" s="517" t="s">
        <v>180</v>
      </c>
      <c r="AA27" s="497"/>
      <c r="AB27" s="497"/>
      <c r="AC27" s="497"/>
      <c r="AD27" s="497"/>
      <c r="AE27" s="497"/>
      <c r="AF27" s="497"/>
      <c r="AG27" s="498"/>
      <c r="AH27" s="518">
        <v>3</v>
      </c>
      <c r="AI27" s="519"/>
      <c r="AJ27" s="519"/>
      <c r="AK27" s="519"/>
      <c r="AL27" s="561"/>
      <c r="AM27" s="518">
        <v>9513</v>
      </c>
      <c r="AN27" s="519"/>
      <c r="AO27" s="519"/>
      <c r="AP27" s="519"/>
      <c r="AQ27" s="519"/>
      <c r="AR27" s="561"/>
      <c r="AS27" s="518">
        <v>3171</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207431</v>
      </c>
      <c r="BO27" s="644"/>
      <c r="BP27" s="644"/>
      <c r="BQ27" s="644"/>
      <c r="BR27" s="644"/>
      <c r="BS27" s="644"/>
      <c r="BT27" s="644"/>
      <c r="BU27" s="645"/>
      <c r="BV27" s="643">
        <v>207348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2030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1710173</v>
      </c>
      <c r="BO28" s="431"/>
      <c r="BP28" s="431"/>
      <c r="BQ28" s="431"/>
      <c r="BR28" s="431"/>
      <c r="BS28" s="431"/>
      <c r="BT28" s="431"/>
      <c r="BU28" s="432"/>
      <c r="BV28" s="430">
        <v>1973467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6</v>
      </c>
      <c r="M29" s="519"/>
      <c r="N29" s="519"/>
      <c r="O29" s="519"/>
      <c r="P29" s="561"/>
      <c r="Q29" s="518">
        <v>1620</v>
      </c>
      <c r="R29" s="519"/>
      <c r="S29" s="519"/>
      <c r="T29" s="519"/>
      <c r="U29" s="519"/>
      <c r="V29" s="561"/>
      <c r="W29" s="621"/>
      <c r="X29" s="622"/>
      <c r="Y29" s="623"/>
      <c r="Z29" s="517" t="s">
        <v>186</v>
      </c>
      <c r="AA29" s="497"/>
      <c r="AB29" s="497"/>
      <c r="AC29" s="497"/>
      <c r="AD29" s="497"/>
      <c r="AE29" s="497"/>
      <c r="AF29" s="497"/>
      <c r="AG29" s="498"/>
      <c r="AH29" s="518">
        <v>71</v>
      </c>
      <c r="AI29" s="519"/>
      <c r="AJ29" s="519"/>
      <c r="AK29" s="519"/>
      <c r="AL29" s="561"/>
      <c r="AM29" s="518">
        <v>222625</v>
      </c>
      <c r="AN29" s="519"/>
      <c r="AO29" s="519"/>
      <c r="AP29" s="519"/>
      <c r="AQ29" s="519"/>
      <c r="AR29" s="561"/>
      <c r="AS29" s="518">
        <v>3136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315312</v>
      </c>
      <c r="BO29" s="468"/>
      <c r="BP29" s="468"/>
      <c r="BQ29" s="468"/>
      <c r="BR29" s="468"/>
      <c r="BS29" s="468"/>
      <c r="BT29" s="468"/>
      <c r="BU29" s="469"/>
      <c r="BV29" s="467">
        <v>315186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2760666</v>
      </c>
      <c r="BO30" s="644"/>
      <c r="BP30" s="644"/>
      <c r="BQ30" s="644"/>
      <c r="BR30" s="644"/>
      <c r="BS30" s="644"/>
      <c r="BT30" s="644"/>
      <c r="BU30" s="645"/>
      <c r="BV30" s="643">
        <v>2816035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IF('各会計、関係団体の財政状況及び健全化判断比率'!B33="","",'各会計、関係団体の財政状況及び健全化判断比率'!B33)</f>
        <v>簡易水道事業特別会計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十勝圏複合事務組合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㈱さらべつ産業振興公社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国民健康保険事業特別会計診療施設勘定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IF('各会計、関係団体の財政状況及び健全化判断比率'!B34="","",'各会計、関係団体の財政状況及び健全化判断比率'!B34)</f>
        <v>公共下水道事業特別会計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十勝中部広域水道企業団</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とかち広域消防事務組合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介護保険事業特別会計事業勘定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介護保険事業特別会計サービス事業勘定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E2jQY1Y+IjppVGUdxFhW+4co9Xg1HrajD2CNZDa7JTmHFlpx5SIubOFhm3bAJ7Smf1oYJsJymTmo5jsxcR4iFg==" saltValue="rL154OZOZ9VdOfVJkovE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559</v>
      </c>
      <c r="D34" s="1248"/>
      <c r="E34" s="1249"/>
      <c r="F34" s="32">
        <v>5.36</v>
      </c>
      <c r="G34" s="33">
        <v>5.45</v>
      </c>
      <c r="H34" s="33">
        <v>5.51</v>
      </c>
      <c r="I34" s="33">
        <v>6.89</v>
      </c>
      <c r="J34" s="34">
        <v>1.46</v>
      </c>
      <c r="K34" s="22"/>
      <c r="L34" s="22"/>
      <c r="M34" s="22"/>
      <c r="N34" s="22"/>
      <c r="O34" s="22"/>
      <c r="P34" s="22"/>
    </row>
    <row r="35" spans="1:16" ht="39" customHeight="1">
      <c r="A35" s="22"/>
      <c r="B35" s="35"/>
      <c r="C35" s="1242" t="s">
        <v>560</v>
      </c>
      <c r="D35" s="1243"/>
      <c r="E35" s="1244"/>
      <c r="F35" s="36">
        <v>0.06</v>
      </c>
      <c r="G35" s="37">
        <v>0.15</v>
      </c>
      <c r="H35" s="37">
        <v>0.22</v>
      </c>
      <c r="I35" s="37">
        <v>0.11</v>
      </c>
      <c r="J35" s="38">
        <v>0.84</v>
      </c>
      <c r="K35" s="22"/>
      <c r="L35" s="22"/>
      <c r="M35" s="22"/>
      <c r="N35" s="22"/>
      <c r="O35" s="22"/>
      <c r="P35" s="22"/>
    </row>
    <row r="36" spans="1:16" ht="39" customHeight="1">
      <c r="A36" s="22"/>
      <c r="B36" s="35"/>
      <c r="C36" s="1242" t="s">
        <v>561</v>
      </c>
      <c r="D36" s="1243"/>
      <c r="E36" s="1244"/>
      <c r="F36" s="36">
        <v>0</v>
      </c>
      <c r="G36" s="37">
        <v>0</v>
      </c>
      <c r="H36" s="37">
        <v>0</v>
      </c>
      <c r="I36" s="37">
        <v>0.28999999999999998</v>
      </c>
      <c r="J36" s="38">
        <v>0.75</v>
      </c>
      <c r="K36" s="22"/>
      <c r="L36" s="22"/>
      <c r="M36" s="22"/>
      <c r="N36" s="22"/>
      <c r="O36" s="22"/>
      <c r="P36" s="22"/>
    </row>
    <row r="37" spans="1:16" ht="39" customHeight="1">
      <c r="A37" s="22"/>
      <c r="B37" s="35"/>
      <c r="C37" s="1242" t="s">
        <v>562</v>
      </c>
      <c r="D37" s="1243"/>
      <c r="E37" s="1244"/>
      <c r="F37" s="36">
        <v>0</v>
      </c>
      <c r="G37" s="37">
        <v>0</v>
      </c>
      <c r="H37" s="37">
        <v>0.13</v>
      </c>
      <c r="I37" s="37">
        <v>0.13</v>
      </c>
      <c r="J37" s="38">
        <v>0.49</v>
      </c>
      <c r="K37" s="22"/>
      <c r="L37" s="22"/>
      <c r="M37" s="22"/>
      <c r="N37" s="22"/>
      <c r="O37" s="22"/>
      <c r="P37" s="22"/>
    </row>
    <row r="38" spans="1:16" ht="39" customHeight="1">
      <c r="A38" s="22"/>
      <c r="B38" s="35"/>
      <c r="C38" s="1242" t="s">
        <v>563</v>
      </c>
      <c r="D38" s="1243"/>
      <c r="E38" s="1244"/>
      <c r="F38" s="36">
        <v>0.93</v>
      </c>
      <c r="G38" s="37">
        <v>0.03</v>
      </c>
      <c r="H38" s="37">
        <v>0.56999999999999995</v>
      </c>
      <c r="I38" s="37">
        <v>0.61</v>
      </c>
      <c r="J38" s="38">
        <v>0.39</v>
      </c>
      <c r="K38" s="22"/>
      <c r="L38" s="22"/>
      <c r="M38" s="22"/>
      <c r="N38" s="22"/>
      <c r="O38" s="22"/>
      <c r="P38" s="22"/>
    </row>
    <row r="39" spans="1:16" ht="39" customHeight="1">
      <c r="A39" s="22"/>
      <c r="B39" s="35"/>
      <c r="C39" s="1242" t="s">
        <v>564</v>
      </c>
      <c r="D39" s="1243"/>
      <c r="E39" s="1244"/>
      <c r="F39" s="36">
        <v>0</v>
      </c>
      <c r="G39" s="37">
        <v>0</v>
      </c>
      <c r="H39" s="37">
        <v>0</v>
      </c>
      <c r="I39" s="37">
        <v>0</v>
      </c>
      <c r="J39" s="38">
        <v>0</v>
      </c>
      <c r="K39" s="22"/>
      <c r="L39" s="22"/>
      <c r="M39" s="22"/>
      <c r="N39" s="22"/>
      <c r="O39" s="22"/>
      <c r="P39" s="22"/>
    </row>
    <row r="40" spans="1:16" ht="39" customHeight="1">
      <c r="A40" s="22"/>
      <c r="B40" s="35"/>
      <c r="C40" s="1242" t="s">
        <v>565</v>
      </c>
      <c r="D40" s="1243"/>
      <c r="E40" s="1244"/>
      <c r="F40" s="36">
        <v>0</v>
      </c>
      <c r="G40" s="37">
        <v>0</v>
      </c>
      <c r="H40" s="37">
        <v>0</v>
      </c>
      <c r="I40" s="37">
        <v>0</v>
      </c>
      <c r="J40" s="38">
        <v>0</v>
      </c>
      <c r="K40" s="22"/>
      <c r="L40" s="22"/>
      <c r="M40" s="22"/>
      <c r="N40" s="22"/>
      <c r="O40" s="22"/>
      <c r="P40" s="22"/>
    </row>
    <row r="41" spans="1:16" ht="39" customHeight="1">
      <c r="A41" s="22"/>
      <c r="B41" s="35"/>
      <c r="C41" s="1242" t="s">
        <v>566</v>
      </c>
      <c r="D41" s="1243"/>
      <c r="E41" s="1244"/>
      <c r="F41" s="36">
        <v>0</v>
      </c>
      <c r="G41" s="37">
        <v>0</v>
      </c>
      <c r="H41" s="37">
        <v>0</v>
      </c>
      <c r="I41" s="37">
        <v>0</v>
      </c>
      <c r="J41" s="38">
        <v>0</v>
      </c>
      <c r="K41" s="22"/>
      <c r="L41" s="22"/>
      <c r="M41" s="22"/>
      <c r="N41" s="22"/>
      <c r="O41" s="22"/>
      <c r="P41" s="22"/>
    </row>
    <row r="42" spans="1:16" ht="39" customHeight="1">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vrx1+pi1F9PS5bok6pAKoqzcobySNUCsRJ6auXlLO6jMTPL50WioiC5qO/yXhDIvL8aHHO8Lwx2ROD5lNQPJA==" saltValue="D3hMX0a1Y3tIYHgjGC2L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11</v>
      </c>
      <c r="C45" s="1251"/>
      <c r="D45" s="58"/>
      <c r="E45" s="1256" t="s">
        <v>12</v>
      </c>
      <c r="F45" s="1256"/>
      <c r="G45" s="1256"/>
      <c r="H45" s="1256"/>
      <c r="I45" s="1256"/>
      <c r="J45" s="1257"/>
      <c r="K45" s="59">
        <v>642</v>
      </c>
      <c r="L45" s="60">
        <v>712</v>
      </c>
      <c r="M45" s="60">
        <v>688</v>
      </c>
      <c r="N45" s="60">
        <v>742</v>
      </c>
      <c r="O45" s="61">
        <v>764</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75</v>
      </c>
      <c r="L48" s="64">
        <v>63</v>
      </c>
      <c r="M48" s="64">
        <v>55</v>
      </c>
      <c r="N48" s="64">
        <v>54</v>
      </c>
      <c r="O48" s="65">
        <v>57</v>
      </c>
      <c r="P48" s="48"/>
      <c r="Q48" s="48"/>
      <c r="R48" s="48"/>
      <c r="S48" s="48"/>
      <c r="T48" s="48"/>
      <c r="U48" s="48"/>
    </row>
    <row r="49" spans="1:21" ht="30.75" customHeight="1">
      <c r="A49" s="48"/>
      <c r="B49" s="1252"/>
      <c r="C49" s="1253"/>
      <c r="D49" s="62"/>
      <c r="E49" s="1258" t="s">
        <v>16</v>
      </c>
      <c r="F49" s="1258"/>
      <c r="G49" s="1258"/>
      <c r="H49" s="1258"/>
      <c r="I49" s="1258"/>
      <c r="J49" s="1259"/>
      <c r="K49" s="63">
        <v>7</v>
      </c>
      <c r="L49" s="64">
        <v>2</v>
      </c>
      <c r="M49" s="64">
        <v>2</v>
      </c>
      <c r="N49" s="64">
        <v>2</v>
      </c>
      <c r="O49" s="65">
        <v>1</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6</v>
      </c>
      <c r="N50" s="64">
        <v>9</v>
      </c>
      <c r="O50" s="65">
        <v>9</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577</v>
      </c>
      <c r="L52" s="64">
        <v>596</v>
      </c>
      <c r="M52" s="64">
        <v>547</v>
      </c>
      <c r="N52" s="64">
        <v>581</v>
      </c>
      <c r="O52" s="65">
        <v>590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148</v>
      </c>
      <c r="L53" s="69">
        <v>182</v>
      </c>
      <c r="M53" s="69">
        <v>204</v>
      </c>
      <c r="N53" s="69">
        <v>226</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6" t="s">
        <v>25</v>
      </c>
      <c r="C57" s="1267"/>
      <c r="D57" s="1270" t="s">
        <v>26</v>
      </c>
      <c r="E57" s="1271"/>
      <c r="F57" s="1271"/>
      <c r="G57" s="1271"/>
      <c r="H57" s="1271"/>
      <c r="I57" s="1271"/>
      <c r="J57" s="1272"/>
      <c r="K57" s="83" t="s">
        <v>579</v>
      </c>
      <c r="L57" s="84" t="s">
        <v>580</v>
      </c>
      <c r="M57" s="84" t="s">
        <v>582</v>
      </c>
      <c r="N57" s="84" t="s">
        <v>583</v>
      </c>
      <c r="O57" s="85" t="s">
        <v>582</v>
      </c>
    </row>
    <row r="58" spans="1:21" ht="31.5" customHeight="1" thickBot="1">
      <c r="B58" s="1268"/>
      <c r="C58" s="1269"/>
      <c r="D58" s="1273" t="s">
        <v>27</v>
      </c>
      <c r="E58" s="1274"/>
      <c r="F58" s="1274"/>
      <c r="G58" s="1274"/>
      <c r="H58" s="1274"/>
      <c r="I58" s="1274"/>
      <c r="J58" s="1275"/>
      <c r="K58" s="86" t="s">
        <v>582</v>
      </c>
      <c r="L58" s="87" t="s">
        <v>581</v>
      </c>
      <c r="M58" s="87" t="s">
        <v>582</v>
      </c>
      <c r="N58" s="87" t="s">
        <v>583</v>
      </c>
      <c r="O58" s="88" t="s">
        <v>582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lE7+A9C6YBK+qzYz0RepH7xAkwpEDAzXDPXfOH3kIKPA+WnRZ6F58oGazWusBrIRDDV4Gt6ZR1fpqH3O6BYw==" saltValue="lmU3rKfOMbuH+IHzNMNc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6" t="s">
        <v>30</v>
      </c>
      <c r="C41" s="1277"/>
      <c r="D41" s="102"/>
      <c r="E41" s="1282" t="s">
        <v>31</v>
      </c>
      <c r="F41" s="1282"/>
      <c r="G41" s="1282"/>
      <c r="H41" s="1283"/>
      <c r="I41" s="103">
        <v>4314</v>
      </c>
      <c r="J41" s="104">
        <v>4271</v>
      </c>
      <c r="K41" s="104">
        <v>4682</v>
      </c>
      <c r="L41" s="104">
        <v>4386</v>
      </c>
      <c r="M41" s="105">
        <v>3883</v>
      </c>
    </row>
    <row r="42" spans="2:13" ht="27.75" customHeight="1">
      <c r="B42" s="1278"/>
      <c r="C42" s="1279"/>
      <c r="D42" s="106"/>
      <c r="E42" s="1284" t="s">
        <v>32</v>
      </c>
      <c r="F42" s="1284"/>
      <c r="G42" s="1284"/>
      <c r="H42" s="1285"/>
      <c r="I42" s="107">
        <v>8</v>
      </c>
      <c r="J42" s="108">
        <v>336</v>
      </c>
      <c r="K42" s="108">
        <v>356</v>
      </c>
      <c r="L42" s="108">
        <v>286</v>
      </c>
      <c r="M42" s="109">
        <v>81</v>
      </c>
    </row>
    <row r="43" spans="2:13" ht="27.75" customHeight="1">
      <c r="B43" s="1278"/>
      <c r="C43" s="1279"/>
      <c r="D43" s="106"/>
      <c r="E43" s="1284" t="s">
        <v>33</v>
      </c>
      <c r="F43" s="1284"/>
      <c r="G43" s="1284"/>
      <c r="H43" s="1285"/>
      <c r="I43" s="107">
        <v>468</v>
      </c>
      <c r="J43" s="108">
        <v>494</v>
      </c>
      <c r="K43" s="108">
        <v>492</v>
      </c>
      <c r="L43" s="108">
        <v>478</v>
      </c>
      <c r="M43" s="109">
        <v>528</v>
      </c>
    </row>
    <row r="44" spans="2:13" ht="27.75" customHeight="1">
      <c r="B44" s="1278"/>
      <c r="C44" s="1279"/>
      <c r="D44" s="106"/>
      <c r="E44" s="1284" t="s">
        <v>34</v>
      </c>
      <c r="F44" s="1284"/>
      <c r="G44" s="1284"/>
      <c r="H44" s="1285"/>
      <c r="I44" s="107">
        <v>36</v>
      </c>
      <c r="J44" s="108">
        <v>7</v>
      </c>
      <c r="K44" s="108">
        <v>6</v>
      </c>
      <c r="L44" s="108">
        <v>5</v>
      </c>
      <c r="M44" s="109">
        <v>18</v>
      </c>
    </row>
    <row r="45" spans="2:13" ht="27.75" customHeight="1">
      <c r="B45" s="1278"/>
      <c r="C45" s="1279"/>
      <c r="D45" s="106"/>
      <c r="E45" s="1284" t="s">
        <v>35</v>
      </c>
      <c r="F45" s="1284"/>
      <c r="G45" s="1284"/>
      <c r="H45" s="1285"/>
      <c r="I45" s="107">
        <v>619</v>
      </c>
      <c r="J45" s="108">
        <v>588</v>
      </c>
      <c r="K45" s="108">
        <v>592</v>
      </c>
      <c r="L45" s="108">
        <v>551</v>
      </c>
      <c r="M45" s="109">
        <v>654</v>
      </c>
    </row>
    <row r="46" spans="2:13" ht="27.75" customHeight="1">
      <c r="B46" s="1278"/>
      <c r="C46" s="1279"/>
      <c r="D46" s="110"/>
      <c r="E46" s="1284" t="s">
        <v>36</v>
      </c>
      <c r="F46" s="1284"/>
      <c r="G46" s="1284"/>
      <c r="H46" s="1285"/>
      <c r="I46" s="107" t="s">
        <v>511</v>
      </c>
      <c r="J46" s="108" t="s">
        <v>511</v>
      </c>
      <c r="K46" s="108" t="s">
        <v>511</v>
      </c>
      <c r="L46" s="108" t="s">
        <v>511</v>
      </c>
      <c r="M46" s="109" t="s">
        <v>511</v>
      </c>
    </row>
    <row r="47" spans="2:13" ht="27.75" customHeight="1">
      <c r="B47" s="1278"/>
      <c r="C47" s="1279"/>
      <c r="D47" s="111"/>
      <c r="E47" s="1286" t="s">
        <v>37</v>
      </c>
      <c r="F47" s="1287"/>
      <c r="G47" s="1287"/>
      <c r="H47" s="1288"/>
      <c r="I47" s="107" t="s">
        <v>511</v>
      </c>
      <c r="J47" s="108" t="s">
        <v>511</v>
      </c>
      <c r="K47" s="108" t="s">
        <v>511</v>
      </c>
      <c r="L47" s="108" t="s">
        <v>511</v>
      </c>
      <c r="M47" s="109" t="s">
        <v>511</v>
      </c>
    </row>
    <row r="48" spans="2:13" ht="27.75" customHeight="1">
      <c r="B48" s="1278"/>
      <c r="C48" s="1279"/>
      <c r="D48" s="106"/>
      <c r="E48" s="1284" t="s">
        <v>38</v>
      </c>
      <c r="F48" s="1284"/>
      <c r="G48" s="1284"/>
      <c r="H48" s="1285"/>
      <c r="I48" s="107" t="s">
        <v>511</v>
      </c>
      <c r="J48" s="108" t="s">
        <v>511</v>
      </c>
      <c r="K48" s="108" t="s">
        <v>511</v>
      </c>
      <c r="L48" s="108" t="s">
        <v>511</v>
      </c>
      <c r="M48" s="109" t="s">
        <v>511</v>
      </c>
    </row>
    <row r="49" spans="2:13" ht="27.75" customHeight="1">
      <c r="B49" s="1280"/>
      <c r="C49" s="1281"/>
      <c r="D49" s="106"/>
      <c r="E49" s="1284" t="s">
        <v>39</v>
      </c>
      <c r="F49" s="1284"/>
      <c r="G49" s="1284"/>
      <c r="H49" s="1285"/>
      <c r="I49" s="107" t="s">
        <v>511</v>
      </c>
      <c r="J49" s="108" t="s">
        <v>511</v>
      </c>
      <c r="K49" s="108" t="s">
        <v>511</v>
      </c>
      <c r="L49" s="108" t="s">
        <v>511</v>
      </c>
      <c r="M49" s="109" t="s">
        <v>511</v>
      </c>
    </row>
    <row r="50" spans="2:13" ht="27.75" customHeight="1">
      <c r="B50" s="1289" t="s">
        <v>40</v>
      </c>
      <c r="C50" s="1290"/>
      <c r="D50" s="112"/>
      <c r="E50" s="1284" t="s">
        <v>41</v>
      </c>
      <c r="F50" s="1284"/>
      <c r="G50" s="1284"/>
      <c r="H50" s="1285"/>
      <c r="I50" s="107">
        <v>5175</v>
      </c>
      <c r="J50" s="108">
        <v>5440</v>
      </c>
      <c r="K50" s="108">
        <v>5464</v>
      </c>
      <c r="L50" s="108">
        <v>5428</v>
      </c>
      <c r="M50" s="109">
        <v>5131</v>
      </c>
    </row>
    <row r="51" spans="2:13" ht="27.75" customHeight="1">
      <c r="B51" s="1278"/>
      <c r="C51" s="1279"/>
      <c r="D51" s="106"/>
      <c r="E51" s="1284" t="s">
        <v>42</v>
      </c>
      <c r="F51" s="1284"/>
      <c r="G51" s="1284"/>
      <c r="H51" s="1285"/>
      <c r="I51" s="107">
        <v>122</v>
      </c>
      <c r="J51" s="108">
        <v>113</v>
      </c>
      <c r="K51" s="108">
        <v>89</v>
      </c>
      <c r="L51" s="108">
        <v>73</v>
      </c>
      <c r="M51" s="109">
        <v>57</v>
      </c>
    </row>
    <row r="52" spans="2:13" ht="27.75" customHeight="1">
      <c r="B52" s="1280"/>
      <c r="C52" s="1281"/>
      <c r="D52" s="106"/>
      <c r="E52" s="1284" t="s">
        <v>43</v>
      </c>
      <c r="F52" s="1284"/>
      <c r="G52" s="1284"/>
      <c r="H52" s="1285"/>
      <c r="I52" s="107">
        <v>4096</v>
      </c>
      <c r="J52" s="108">
        <v>4098</v>
      </c>
      <c r="K52" s="108">
        <v>4378</v>
      </c>
      <c r="L52" s="108">
        <v>4200</v>
      </c>
      <c r="M52" s="109">
        <v>4046</v>
      </c>
    </row>
    <row r="53" spans="2:13" ht="27.75" customHeight="1" thickBot="1">
      <c r="B53" s="1291" t="s">
        <v>44</v>
      </c>
      <c r="C53" s="1292"/>
      <c r="D53" s="113"/>
      <c r="E53" s="1293" t="s">
        <v>45</v>
      </c>
      <c r="F53" s="1293"/>
      <c r="G53" s="1293"/>
      <c r="H53" s="1294"/>
      <c r="I53" s="114">
        <v>-3947</v>
      </c>
      <c r="J53" s="115">
        <v>-3955</v>
      </c>
      <c r="K53" s="115">
        <v>-3803</v>
      </c>
      <c r="L53" s="115">
        <v>-3994</v>
      </c>
      <c r="M53" s="116">
        <v>-4069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FYZOuyYUZTPGZJecWBbsxwDikEa+q2kzPasBLWaomvncxJFJvmzChYk46MbYKLD1h/M00PhA+vyRLA0xbpQiA==" saltValue="ePHY3KgN+9MR1A3vX8DE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1976</v>
      </c>
      <c r="G55" s="128">
        <v>1973</v>
      </c>
      <c r="H55" s="129">
        <v>1710</v>
      </c>
    </row>
    <row r="56" spans="2:8" ht="52.5" customHeight="1">
      <c r="B56" s="130"/>
      <c r="C56" s="1305" t="s">
        <v>49</v>
      </c>
      <c r="D56" s="1305"/>
      <c r="E56" s="1306"/>
      <c r="F56" s="131">
        <v>314</v>
      </c>
      <c r="G56" s="131">
        <v>315</v>
      </c>
      <c r="H56" s="132">
        <v>315</v>
      </c>
    </row>
    <row r="57" spans="2:8" ht="53.25" customHeight="1">
      <c r="B57" s="130"/>
      <c r="C57" s="1307" t="s">
        <v>50</v>
      </c>
      <c r="D57" s="1307"/>
      <c r="E57" s="1308"/>
      <c r="F57" s="133">
        <v>2857</v>
      </c>
      <c r="G57" s="133">
        <v>2816</v>
      </c>
      <c r="H57" s="134">
        <v>2761</v>
      </c>
    </row>
    <row r="58" spans="2:8" ht="45.75" customHeight="1">
      <c r="B58" s="135"/>
      <c r="C58" s="1295" t="s">
        <v>584</v>
      </c>
      <c r="D58" s="1296"/>
      <c r="E58" s="1297"/>
      <c r="F58" s="136">
        <v>1358</v>
      </c>
      <c r="G58" s="136">
        <v>1381</v>
      </c>
      <c r="H58" s="137">
        <v>1381</v>
      </c>
    </row>
    <row r="59" spans="2:8" ht="45.75" customHeight="1">
      <c r="B59" s="135"/>
      <c r="C59" s="1295" t="s">
        <v>585</v>
      </c>
      <c r="D59" s="1296"/>
      <c r="E59" s="1297"/>
      <c r="F59" s="136">
        <v>831</v>
      </c>
      <c r="G59" s="136">
        <v>773</v>
      </c>
      <c r="H59" s="137">
        <v>732</v>
      </c>
    </row>
    <row r="60" spans="2:8" ht="45.75" customHeight="1">
      <c r="B60" s="135"/>
      <c r="C60" s="1295" t="s">
        <v>586</v>
      </c>
      <c r="D60" s="1296"/>
      <c r="E60" s="1297"/>
      <c r="F60" s="136">
        <v>425</v>
      </c>
      <c r="G60" s="136">
        <v>425</v>
      </c>
      <c r="H60" s="137">
        <v>425</v>
      </c>
    </row>
    <row r="61" spans="2:8" ht="45.75" customHeight="1">
      <c r="B61" s="135"/>
      <c r="C61" s="1295" t="s">
        <v>587</v>
      </c>
      <c r="D61" s="1296"/>
      <c r="E61" s="1297"/>
      <c r="F61" s="136">
        <v>82</v>
      </c>
      <c r="G61" s="136">
        <v>79</v>
      </c>
      <c r="H61" s="137">
        <v>79</v>
      </c>
    </row>
    <row r="62" spans="2:8" ht="45.75" customHeight="1" thickBot="1">
      <c r="B62" s="138"/>
      <c r="C62" s="1298" t="s">
        <v>588</v>
      </c>
      <c r="D62" s="1299"/>
      <c r="E62" s="1300"/>
      <c r="F62" s="139">
        <v>71</v>
      </c>
      <c r="G62" s="139">
        <v>72</v>
      </c>
      <c r="H62" s="140">
        <v>70</v>
      </c>
    </row>
    <row r="63" spans="2:8" ht="52.5" customHeight="1" thickBot="1">
      <c r="B63" s="141"/>
      <c r="C63" s="1301" t="s">
        <v>51</v>
      </c>
      <c r="D63" s="1301"/>
      <c r="E63" s="1302"/>
      <c r="F63" s="142">
        <v>5147</v>
      </c>
      <c r="G63" s="142">
        <v>5105</v>
      </c>
      <c r="H63" s="143">
        <v>4786</v>
      </c>
    </row>
    <row r="64" spans="2:8" ht="15" customHeight="1"/>
  </sheetData>
  <sheetProtection algorithmName="SHA-512" hashValue="YDTFt/WbaayiLsaELhst28sECEFkKfqiOLQDfdYnIjiu47bBSax3od77In1vtymsUJq9Ue9OzWNUIjF7H7kwIA==" saltValue="kGVAvRZHBdLLw4XR5VuN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F73" sqref="CF73:CM74"/>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597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598</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61.4</v>
      </c>
      <c r="BY53" s="1309"/>
      <c r="BZ53" s="1309"/>
      <c r="CA53" s="1309"/>
      <c r="CB53" s="1309"/>
      <c r="CC53" s="1309"/>
      <c r="CD53" s="1309"/>
      <c r="CE53" s="1309"/>
      <c r="CF53" s="1309">
        <v>61.8</v>
      </c>
      <c r="CG53" s="1309"/>
      <c r="CH53" s="1309"/>
      <c r="CI53" s="1309"/>
      <c r="CJ53" s="1309"/>
      <c r="CK53" s="1309"/>
      <c r="CL53" s="1309"/>
      <c r="CM53" s="1309"/>
      <c r="CN53" s="1309">
        <v>62.3</v>
      </c>
      <c r="CO53" s="1309"/>
      <c r="CP53" s="1309"/>
      <c r="CQ53" s="1309"/>
      <c r="CR53" s="1309"/>
      <c r="CS53" s="1309"/>
      <c r="CT53" s="1309"/>
      <c r="CU53" s="1309"/>
      <c r="CV53" s="1309">
        <v>64.2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604</v>
      </c>
    </row>
    <row r="64" spans="1:109">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605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598</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09">
        <v>6.8</v>
      </c>
      <c r="BQ75" s="1309"/>
      <c r="BR75" s="1309"/>
      <c r="BS75" s="1309"/>
      <c r="BT75" s="1309"/>
      <c r="BU75" s="1309"/>
      <c r="BV75" s="1309"/>
      <c r="BW75" s="1309"/>
      <c r="BX75" s="1309">
        <v>7.2</v>
      </c>
      <c r="BY75" s="1309"/>
      <c r="BZ75" s="1309"/>
      <c r="CA75" s="1309"/>
      <c r="CB75" s="1309"/>
      <c r="CC75" s="1309"/>
      <c r="CD75" s="1309"/>
      <c r="CE75" s="1309"/>
      <c r="CF75" s="1309">
        <v>7.7</v>
      </c>
      <c r="CG75" s="1309"/>
      <c r="CH75" s="1309"/>
      <c r="CI75" s="1309"/>
      <c r="CJ75" s="1309"/>
      <c r="CK75" s="1309"/>
      <c r="CL75" s="1309"/>
      <c r="CM75" s="1309"/>
      <c r="CN75" s="1309">
        <v>9</v>
      </c>
      <c r="CO75" s="1309"/>
      <c r="CP75" s="1309"/>
      <c r="CQ75" s="1309"/>
      <c r="CR75" s="1309"/>
      <c r="CS75" s="1309"/>
      <c r="CT75" s="1309"/>
      <c r="CU75" s="1309"/>
      <c r="CV75" s="1309">
        <v>9.9</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606</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MIMTlFTBkM/vJoEwZ7P4f1rQ3ysKGCxgK+8nB2HB7sNEdRJ1prSUjDV0Ydk+o0SNNgAwamC4XRawXS1/sWrvg==" saltValue="3CtM366IDvSah0JS0+dw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93" sqref="AF9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cKeb1Lb9rRyoENubs6KOOWzH4eI7+nucfrw4+jsFn6WCu/FYHm2NUL3qcjvnBBKSGfAydxfbJ+UxBBcjlBMp8g==" saltValue="AbxvrOu2n6CjkAmPOj0c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608</v>
      </c>
    </row>
  </sheetData>
  <sheetProtection algorithmName="SHA-512" hashValue="SQRv450BV6wIMHvG+B3r+am8BG5SgMeIKOT88nBndQ7j1D2cdidzJHp3wHd5lN8hMmrfYsPpf8heCx3TYsdsGA==" saltValue="f4Ketc0NE2JW1h1nEoI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404577</v>
      </c>
      <c r="E3" s="162"/>
      <c r="F3" s="163">
        <v>280458</v>
      </c>
      <c r="G3" s="164"/>
      <c r="H3" s="165"/>
    </row>
    <row r="4" spans="1:8">
      <c r="A4" s="166"/>
      <c r="B4" s="167"/>
      <c r="C4" s="168"/>
      <c r="D4" s="169">
        <v>141832</v>
      </c>
      <c r="E4" s="170"/>
      <c r="F4" s="171">
        <v>127286</v>
      </c>
      <c r="G4" s="172"/>
      <c r="H4" s="173"/>
    </row>
    <row r="5" spans="1:8">
      <c r="A5" s="154" t="s">
        <v>545</v>
      </c>
      <c r="B5" s="159"/>
      <c r="C5" s="160"/>
      <c r="D5" s="161">
        <v>252818</v>
      </c>
      <c r="E5" s="162"/>
      <c r="F5" s="163">
        <v>291945</v>
      </c>
      <c r="G5" s="164"/>
      <c r="H5" s="165"/>
    </row>
    <row r="6" spans="1:8">
      <c r="A6" s="166"/>
      <c r="B6" s="167"/>
      <c r="C6" s="168"/>
      <c r="D6" s="169">
        <v>156393</v>
      </c>
      <c r="E6" s="170"/>
      <c r="F6" s="171">
        <v>127651</v>
      </c>
      <c r="G6" s="172"/>
      <c r="H6" s="173"/>
    </row>
    <row r="7" spans="1:8">
      <c r="A7" s="154" t="s">
        <v>546</v>
      </c>
      <c r="B7" s="159"/>
      <c r="C7" s="160"/>
      <c r="D7" s="161">
        <v>463046</v>
      </c>
      <c r="E7" s="162"/>
      <c r="F7" s="163">
        <v>291173</v>
      </c>
      <c r="G7" s="164"/>
      <c r="H7" s="165"/>
    </row>
    <row r="8" spans="1:8">
      <c r="A8" s="166"/>
      <c r="B8" s="167"/>
      <c r="C8" s="168"/>
      <c r="D8" s="169">
        <v>104293</v>
      </c>
      <c r="E8" s="170"/>
      <c r="F8" s="171">
        <v>119071</v>
      </c>
      <c r="G8" s="172"/>
      <c r="H8" s="173"/>
    </row>
    <row r="9" spans="1:8">
      <c r="A9" s="154" t="s">
        <v>547</v>
      </c>
      <c r="B9" s="159"/>
      <c r="C9" s="160"/>
      <c r="D9" s="161">
        <v>231068</v>
      </c>
      <c r="E9" s="162"/>
      <c r="F9" s="163">
        <v>271581</v>
      </c>
      <c r="G9" s="164"/>
      <c r="H9" s="165"/>
    </row>
    <row r="10" spans="1:8">
      <c r="A10" s="166"/>
      <c r="B10" s="167"/>
      <c r="C10" s="168"/>
      <c r="D10" s="169">
        <v>128452</v>
      </c>
      <c r="E10" s="170"/>
      <c r="F10" s="171">
        <v>117844</v>
      </c>
      <c r="G10" s="172"/>
      <c r="H10" s="173"/>
    </row>
    <row r="11" spans="1:8">
      <c r="A11" s="154" t="s">
        <v>548</v>
      </c>
      <c r="B11" s="159"/>
      <c r="C11" s="160"/>
      <c r="D11" s="161">
        <v>366108</v>
      </c>
      <c r="E11" s="162"/>
      <c r="F11" s="163">
        <v>268375</v>
      </c>
      <c r="G11" s="164"/>
      <c r="H11" s="165"/>
    </row>
    <row r="12" spans="1:8">
      <c r="A12" s="166"/>
      <c r="B12" s="167"/>
      <c r="C12" s="174"/>
      <c r="D12" s="169">
        <v>83494</v>
      </c>
      <c r="E12" s="170"/>
      <c r="F12" s="171">
        <v>119602</v>
      </c>
      <c r="G12" s="172"/>
      <c r="H12" s="173"/>
    </row>
    <row r="13" spans="1:8">
      <c r="A13" s="154"/>
      <c r="B13" s="159"/>
      <c r="C13" s="175"/>
      <c r="D13" s="176">
        <v>343523</v>
      </c>
      <c r="E13" s="177"/>
      <c r="F13" s="178">
        <v>280706</v>
      </c>
      <c r="G13" s="179"/>
      <c r="H13" s="165"/>
    </row>
    <row r="14" spans="1:8">
      <c r="A14" s="166"/>
      <c r="B14" s="167"/>
      <c r="C14" s="168"/>
      <c r="D14" s="169">
        <v>122893</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5.36</v>
      </c>
      <c r="C19" s="180">
        <f>ROUND(VALUE(SUBSTITUTE(実質収支比率等に係る経年分析!G$48,"▲","-")),2)</f>
        <v>5.46</v>
      </c>
      <c r="D19" s="180">
        <f>ROUND(VALUE(SUBSTITUTE(実質収支比率等に係る経年分析!H$48,"▲","-")),2)</f>
        <v>5.51</v>
      </c>
      <c r="E19" s="180">
        <f>ROUND(VALUE(SUBSTITUTE(実質収支比率等に係る経年分析!I$48,"▲","-")),2)</f>
        <v>6.89</v>
      </c>
      <c r="F19" s="180">
        <f>ROUND(VALUE(SUBSTITUTE(実質収支比率等に係る経年分析!J$48,"▲","-")),2)</f>
        <v>1.47</v>
      </c>
    </row>
    <row r="20" spans="1:11">
      <c r="A20" s="180" t="s">
        <v>55</v>
      </c>
      <c r="B20" s="180">
        <f>ROUND(VALUE(SUBSTITUTE(実質収支比率等に係る経年分析!F$47,"▲","-")),2)</f>
        <v>64.22</v>
      </c>
      <c r="C20" s="180">
        <f>ROUND(VALUE(SUBSTITUTE(実質収支比率等に係る経年分析!G$47,"▲","-")),2)</f>
        <v>67.7</v>
      </c>
      <c r="D20" s="180">
        <f>ROUND(VALUE(SUBSTITUTE(実質収支比率等に係る経年分析!H$47,"▲","-")),2)</f>
        <v>70.88</v>
      </c>
      <c r="E20" s="180">
        <f>ROUND(VALUE(SUBSTITUTE(実質収支比率等に係る経年分析!I$47,"▲","-")),2)</f>
        <v>70.790000000000006</v>
      </c>
      <c r="F20" s="180">
        <f>ROUND(VALUE(SUBSTITUTE(実質収支比率等に係る経年分析!J$47,"▲","-")),2)</f>
        <v>60.58</v>
      </c>
    </row>
    <row r="21" spans="1:11">
      <c r="A21" s="180" t="s">
        <v>56</v>
      </c>
      <c r="B21" s="180">
        <f>IF(ISNUMBER(VALUE(SUBSTITUTE(実質収支比率等に係る経年分析!F$49,"▲","-"))),ROUND(VALUE(SUBSTITUTE(実質収支比率等に係る経年分析!F$49,"▲","-")),2),NA())</f>
        <v>3.49</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1.3</v>
      </c>
      <c r="F21" s="180">
        <f>IF(ISNUMBER(VALUE(SUBSTITUTE(実質収支比率等に係る経年分析!J$49,"▲","-"))),ROUND(VALUE(SUBSTITUTE(実質収支比率等に係る経年分析!J$49,"▲","-")),2),NA())</f>
        <v>-10.74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国民健康保険事業特別会計診療施設勘定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介護保険事業特別会計サービス事業勘定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c r="A35" s="181" t="str">
        <f>IF(連結実質赤字比率に係る赤字・黒字の構成分析!C$35="",NA(),連結実質赤字比率に係る赤字・黒字の構成分析!C$35)</f>
        <v>介護保険事業特別会計事業勘定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577</v>
      </c>
      <c r="E42" s="182"/>
      <c r="F42" s="182"/>
      <c r="G42" s="182">
        <f>'実質公債費比率（分子）の構造'!L$52</f>
        <v>596</v>
      </c>
      <c r="H42" s="182"/>
      <c r="I42" s="182"/>
      <c r="J42" s="182">
        <f>'実質公債費比率（分子）の構造'!M$52</f>
        <v>547</v>
      </c>
      <c r="K42" s="182"/>
      <c r="L42" s="182"/>
      <c r="M42" s="182">
        <f>'実質公債費比率（分子）の構造'!N$52</f>
        <v>581</v>
      </c>
      <c r="N42" s="182"/>
      <c r="O42" s="182"/>
      <c r="P42" s="182">
        <f>'実質公債費比率（分子）の構造'!O$52</f>
        <v>590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6</v>
      </c>
      <c r="I44" s="182"/>
      <c r="J44" s="182"/>
      <c r="K44" s="182">
        <f>'実質公債費比率（分子）の構造'!N$50</f>
        <v>9</v>
      </c>
      <c r="L44" s="182"/>
      <c r="M44" s="182"/>
      <c r="N44" s="182">
        <f>'実質公債費比率（分子）の構造'!O$50</f>
        <v>9</v>
      </c>
      <c r="O44" s="182"/>
      <c r="P44" s="182"/>
    </row>
    <row r="45" spans="1:16">
      <c r="A45" s="182" t="s">
        <v>66</v>
      </c>
      <c r="B45" s="182">
        <f>'実質公債費比率（分子）の構造'!K$49</f>
        <v>7</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1</v>
      </c>
      <c r="O45" s="182"/>
      <c r="P45" s="182"/>
    </row>
    <row r="46" spans="1:16">
      <c r="A46" s="182" t="s">
        <v>67</v>
      </c>
      <c r="B46" s="182">
        <f>'実質公債費比率（分子）の構造'!K$48</f>
        <v>75</v>
      </c>
      <c r="C46" s="182"/>
      <c r="D46" s="182"/>
      <c r="E46" s="182">
        <f>'実質公債費比率（分子）の構造'!L$48</f>
        <v>63</v>
      </c>
      <c r="F46" s="182"/>
      <c r="G46" s="182"/>
      <c r="H46" s="182">
        <f>'実質公債費比率（分子）の構造'!M$48</f>
        <v>55</v>
      </c>
      <c r="I46" s="182"/>
      <c r="J46" s="182"/>
      <c r="K46" s="182">
        <f>'実質公債費比率（分子）の構造'!N$48</f>
        <v>54</v>
      </c>
      <c r="L46" s="182"/>
      <c r="M46" s="182"/>
      <c r="N46" s="182">
        <f>'実質公債費比率（分子）の構造'!O$48</f>
        <v>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642</v>
      </c>
      <c r="C49" s="182"/>
      <c r="D49" s="182"/>
      <c r="E49" s="182">
        <f>'実質公債費比率（分子）の構造'!L$45</f>
        <v>712</v>
      </c>
      <c r="F49" s="182"/>
      <c r="G49" s="182"/>
      <c r="H49" s="182">
        <f>'実質公債費比率（分子）の構造'!M$45</f>
        <v>688</v>
      </c>
      <c r="I49" s="182"/>
      <c r="J49" s="182"/>
      <c r="K49" s="182">
        <f>'実質公債費比率（分子）の構造'!N$45</f>
        <v>742</v>
      </c>
      <c r="L49" s="182"/>
      <c r="M49" s="182"/>
      <c r="N49" s="182">
        <f>'実質公債費比率（分子）の構造'!O$45</f>
        <v>764</v>
      </c>
      <c r="O49" s="182"/>
      <c r="P49" s="182"/>
    </row>
    <row r="50" spans="1:16">
      <c r="A50" s="182" t="s">
        <v>71</v>
      </c>
      <c r="B50" s="182" t="e">
        <f>NA()</f>
        <v>#N/A</v>
      </c>
      <c r="C50" s="182">
        <f>IF(ISNUMBER('実質公債費比率（分子）の構造'!K$53),'実質公債費比率（分子）の構造'!K$53,NA())</f>
        <v>148</v>
      </c>
      <c r="D50" s="182" t="e">
        <f>NA()</f>
        <v>#N/A</v>
      </c>
      <c r="E50" s="182" t="e">
        <f>NA()</f>
        <v>#N/A</v>
      </c>
      <c r="F50" s="182">
        <f>IF(ISNUMBER('実質公債費比率（分子）の構造'!L$53),'実質公債費比率（分子）の構造'!L$53,NA())</f>
        <v>182</v>
      </c>
      <c r="G50" s="182" t="e">
        <f>NA()</f>
        <v>#N/A</v>
      </c>
      <c r="H50" s="182" t="e">
        <f>NA()</f>
        <v>#N/A</v>
      </c>
      <c r="I50" s="182">
        <f>IF(ISNUMBER('実質公債費比率（分子）の構造'!M$53),'実質公債費比率（分子）の構造'!M$53,NA())</f>
        <v>204</v>
      </c>
      <c r="J50" s="182" t="e">
        <f>NA()</f>
        <v>#N/A</v>
      </c>
      <c r="K50" s="182" t="e">
        <f>NA()</f>
        <v>#N/A</v>
      </c>
      <c r="L50" s="182">
        <f>IF(ISNUMBER('実質公債費比率（分子）の構造'!N$53),'実質公債費比率（分子）の構造'!N$53,NA())</f>
        <v>226</v>
      </c>
      <c r="M50" s="182" t="e">
        <f>NA()</f>
        <v>#N/A</v>
      </c>
      <c r="N50" s="182" t="e">
        <f>NA()</f>
        <v>#N/A</v>
      </c>
      <c r="O50" s="182">
        <f>IF(ISNUMBER('実質公債費比率（分子）の構造'!O$53),'実質公債費比率（分子）の構造'!O$53,NA())</f>
        <v>241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4096</v>
      </c>
      <c r="E56" s="181"/>
      <c r="F56" s="181"/>
      <c r="G56" s="181">
        <f>'将来負担比率（分子）の構造'!J$52</f>
        <v>4098</v>
      </c>
      <c r="H56" s="181"/>
      <c r="I56" s="181"/>
      <c r="J56" s="181">
        <f>'将来負担比率（分子）の構造'!K$52</f>
        <v>4378</v>
      </c>
      <c r="K56" s="181"/>
      <c r="L56" s="181"/>
      <c r="M56" s="181">
        <f>'将来負担比率（分子）の構造'!L$52</f>
        <v>4200</v>
      </c>
      <c r="N56" s="181"/>
      <c r="O56" s="181"/>
      <c r="P56" s="181">
        <f>'将来負担比率（分子）の構造'!M$52</f>
        <v>4046</v>
      </c>
    </row>
    <row r="57" spans="1:16">
      <c r="A57" s="181" t="s">
        <v>42</v>
      </c>
      <c r="B57" s="181"/>
      <c r="C57" s="181"/>
      <c r="D57" s="181">
        <f>'将来負担比率（分子）の構造'!I$51</f>
        <v>122</v>
      </c>
      <c r="E57" s="181"/>
      <c r="F57" s="181"/>
      <c r="G57" s="181">
        <f>'将来負担比率（分子）の構造'!J$51</f>
        <v>113</v>
      </c>
      <c r="H57" s="181"/>
      <c r="I57" s="181"/>
      <c r="J57" s="181">
        <f>'将来負担比率（分子）の構造'!K$51</f>
        <v>89</v>
      </c>
      <c r="K57" s="181"/>
      <c r="L57" s="181"/>
      <c r="M57" s="181">
        <f>'将来負担比率（分子）の構造'!L$51</f>
        <v>73</v>
      </c>
      <c r="N57" s="181"/>
      <c r="O57" s="181"/>
      <c r="P57" s="181">
        <f>'将来負担比率（分子）の構造'!M$51</f>
        <v>57</v>
      </c>
    </row>
    <row r="58" spans="1:16">
      <c r="A58" s="181" t="s">
        <v>41</v>
      </c>
      <c r="B58" s="181"/>
      <c r="C58" s="181"/>
      <c r="D58" s="181">
        <f>'将来負担比率（分子）の構造'!I$50</f>
        <v>5175</v>
      </c>
      <c r="E58" s="181"/>
      <c r="F58" s="181"/>
      <c r="G58" s="181">
        <f>'将来負担比率（分子）の構造'!J$50</f>
        <v>5440</v>
      </c>
      <c r="H58" s="181"/>
      <c r="I58" s="181"/>
      <c r="J58" s="181">
        <f>'将来負担比率（分子）の構造'!K$50</f>
        <v>5464</v>
      </c>
      <c r="K58" s="181"/>
      <c r="L58" s="181"/>
      <c r="M58" s="181">
        <f>'将来負担比率（分子）の構造'!L$50</f>
        <v>5428</v>
      </c>
      <c r="N58" s="181"/>
      <c r="O58" s="181"/>
      <c r="P58" s="181">
        <f>'将来負担比率（分子）の構造'!M$50</f>
        <v>5131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619</v>
      </c>
      <c r="C62" s="181"/>
      <c r="D62" s="181"/>
      <c r="E62" s="181">
        <f>'将来負担比率（分子）の構造'!J$45</f>
        <v>588</v>
      </c>
      <c r="F62" s="181"/>
      <c r="G62" s="181"/>
      <c r="H62" s="181">
        <f>'将来負担比率（分子）の構造'!K$45</f>
        <v>592</v>
      </c>
      <c r="I62" s="181"/>
      <c r="J62" s="181"/>
      <c r="K62" s="181">
        <f>'将来負担比率（分子）の構造'!L$45</f>
        <v>551</v>
      </c>
      <c r="L62" s="181"/>
      <c r="M62" s="181"/>
      <c r="N62" s="181">
        <f>'将来負担比率（分子）の構造'!M$45</f>
        <v>654</v>
      </c>
      <c r="O62" s="181"/>
      <c r="P62" s="181"/>
    </row>
    <row r="63" spans="1:16">
      <c r="A63" s="181" t="s">
        <v>34</v>
      </c>
      <c r="B63" s="181">
        <f>'将来負担比率（分子）の構造'!I$44</f>
        <v>36</v>
      </c>
      <c r="C63" s="181"/>
      <c r="D63" s="181"/>
      <c r="E63" s="181">
        <f>'将来負担比率（分子）の構造'!J$44</f>
        <v>7</v>
      </c>
      <c r="F63" s="181"/>
      <c r="G63" s="181"/>
      <c r="H63" s="181">
        <f>'将来負担比率（分子）の構造'!K$44</f>
        <v>6</v>
      </c>
      <c r="I63" s="181"/>
      <c r="J63" s="181"/>
      <c r="K63" s="181">
        <f>'将来負担比率（分子）の構造'!L$44</f>
        <v>5</v>
      </c>
      <c r="L63" s="181"/>
      <c r="M63" s="181"/>
      <c r="N63" s="181">
        <f>'将来負担比率（分子）の構造'!M$44</f>
        <v>18</v>
      </c>
      <c r="O63" s="181"/>
      <c r="P63" s="181"/>
    </row>
    <row r="64" spans="1:16">
      <c r="A64" s="181" t="s">
        <v>33</v>
      </c>
      <c r="B64" s="181">
        <f>'将来負担比率（分子）の構造'!I$43</f>
        <v>468</v>
      </c>
      <c r="C64" s="181"/>
      <c r="D64" s="181"/>
      <c r="E64" s="181">
        <f>'将来負担比率（分子）の構造'!J$43</f>
        <v>494</v>
      </c>
      <c r="F64" s="181"/>
      <c r="G64" s="181"/>
      <c r="H64" s="181">
        <f>'将来負担比率（分子）の構造'!K$43</f>
        <v>492</v>
      </c>
      <c r="I64" s="181"/>
      <c r="J64" s="181"/>
      <c r="K64" s="181">
        <f>'将来負担比率（分子）の構造'!L$43</f>
        <v>478</v>
      </c>
      <c r="L64" s="181"/>
      <c r="M64" s="181"/>
      <c r="N64" s="181">
        <f>'将来負担比率（分子）の構造'!M$43</f>
        <v>528</v>
      </c>
      <c r="O64" s="181"/>
      <c r="P64" s="181"/>
    </row>
    <row r="65" spans="1:16">
      <c r="A65" s="181" t="s">
        <v>32</v>
      </c>
      <c r="B65" s="181">
        <f>'将来負担比率（分子）の構造'!I$42</f>
        <v>8</v>
      </c>
      <c r="C65" s="181"/>
      <c r="D65" s="181"/>
      <c r="E65" s="181">
        <f>'将来負担比率（分子）の構造'!J$42</f>
        <v>336</v>
      </c>
      <c r="F65" s="181"/>
      <c r="G65" s="181"/>
      <c r="H65" s="181">
        <f>'将来負担比率（分子）の構造'!K$42</f>
        <v>356</v>
      </c>
      <c r="I65" s="181"/>
      <c r="J65" s="181"/>
      <c r="K65" s="181">
        <f>'将来負担比率（分子）の構造'!L$42</f>
        <v>286</v>
      </c>
      <c r="L65" s="181"/>
      <c r="M65" s="181"/>
      <c r="N65" s="181">
        <f>'将来負担比率（分子）の構造'!M$42</f>
        <v>81</v>
      </c>
      <c r="O65" s="181"/>
      <c r="P65" s="181"/>
    </row>
    <row r="66" spans="1:16">
      <c r="A66" s="181" t="s">
        <v>31</v>
      </c>
      <c r="B66" s="181">
        <f>'将来負担比率（分子）の構造'!I$41</f>
        <v>4314</v>
      </c>
      <c r="C66" s="181"/>
      <c r="D66" s="181"/>
      <c r="E66" s="181">
        <f>'将来負担比率（分子）の構造'!J$41</f>
        <v>4271</v>
      </c>
      <c r="F66" s="181"/>
      <c r="G66" s="181"/>
      <c r="H66" s="181">
        <f>'将来負担比率（分子）の構造'!K$41</f>
        <v>4682</v>
      </c>
      <c r="I66" s="181"/>
      <c r="J66" s="181"/>
      <c r="K66" s="181">
        <f>'将来負担比率（分子）の構造'!L$41</f>
        <v>4386</v>
      </c>
      <c r="L66" s="181"/>
      <c r="M66" s="181"/>
      <c r="N66" s="181">
        <f>'将来負担比率（分子）の構造'!M$41</f>
        <v>3883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1976</v>
      </c>
      <c r="C72" s="185">
        <f>基金残高に係る経年分析!G55</f>
        <v>1973</v>
      </c>
      <c r="D72" s="185">
        <f>基金残高に係る経年分析!H55</f>
        <v>1710</v>
      </c>
    </row>
    <row r="73" spans="1:16">
      <c r="A73" s="184" t="s">
        <v>78</v>
      </c>
      <c r="B73" s="185">
        <f>基金残高に係る経年分析!F56</f>
        <v>314</v>
      </c>
      <c r="C73" s="185">
        <f>基金残高に係る経年分析!G56</f>
        <v>315</v>
      </c>
      <c r="D73" s="185">
        <f>基金残高に係る経年分析!H56</f>
        <v>315</v>
      </c>
    </row>
    <row r="74" spans="1:16">
      <c r="A74" s="184" t="s">
        <v>79</v>
      </c>
      <c r="B74" s="185">
        <f>基金残高に係る経年分析!F57</f>
        <v>2857</v>
      </c>
      <c r="C74" s="185">
        <f>基金残高に係る経年分析!G57</f>
        <v>2816</v>
      </c>
      <c r="D74" s="185">
        <f>基金残高に係る経年分析!H57</f>
        <v>2761</v>
      </c>
    </row>
  </sheetData>
  <sheetProtection algorithmName="SHA-512" hashValue="O13ZTnALN6OyfGaT8ZkyUApTrp4LlgMCA9qii5UXtKXEGdnOhe63M1RlYdOJrmen1oRDMfIZSwVcocStn5/STg==" saltValue="lTTC7+D+01FwDwwB0nT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655230</v>
      </c>
      <c r="S5" s="673"/>
      <c r="T5" s="673"/>
      <c r="U5" s="673"/>
      <c r="V5" s="673"/>
      <c r="W5" s="673"/>
      <c r="X5" s="673"/>
      <c r="Y5" s="674"/>
      <c r="Z5" s="675">
        <v>11.9</v>
      </c>
      <c r="AA5" s="675"/>
      <c r="AB5" s="675"/>
      <c r="AC5" s="675"/>
      <c r="AD5" s="676">
        <v>655230</v>
      </c>
      <c r="AE5" s="676"/>
      <c r="AF5" s="676"/>
      <c r="AG5" s="676"/>
      <c r="AH5" s="676"/>
      <c r="AI5" s="676"/>
      <c r="AJ5" s="676"/>
      <c r="AK5" s="676"/>
      <c r="AL5" s="677">
        <v>23.2</v>
      </c>
      <c r="AM5" s="678"/>
      <c r="AN5" s="678"/>
      <c r="AO5" s="679"/>
      <c r="AP5" s="669" t="s">
        <v>226</v>
      </c>
      <c r="AQ5" s="670"/>
      <c r="AR5" s="670"/>
      <c r="AS5" s="670"/>
      <c r="AT5" s="670"/>
      <c r="AU5" s="670"/>
      <c r="AV5" s="670"/>
      <c r="AW5" s="670"/>
      <c r="AX5" s="670"/>
      <c r="AY5" s="670"/>
      <c r="AZ5" s="670"/>
      <c r="BA5" s="670"/>
      <c r="BB5" s="670"/>
      <c r="BC5" s="670"/>
      <c r="BD5" s="670"/>
      <c r="BE5" s="670"/>
      <c r="BF5" s="671"/>
      <c r="BG5" s="683">
        <v>655230</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142207</v>
      </c>
      <c r="S6" s="684"/>
      <c r="T6" s="684"/>
      <c r="U6" s="684"/>
      <c r="V6" s="684"/>
      <c r="W6" s="684"/>
      <c r="X6" s="684"/>
      <c r="Y6" s="685"/>
      <c r="Z6" s="686">
        <v>2.6</v>
      </c>
      <c r="AA6" s="686"/>
      <c r="AB6" s="686"/>
      <c r="AC6" s="686"/>
      <c r="AD6" s="687">
        <v>142207</v>
      </c>
      <c r="AE6" s="687"/>
      <c r="AF6" s="687"/>
      <c r="AG6" s="687"/>
      <c r="AH6" s="687"/>
      <c r="AI6" s="687"/>
      <c r="AJ6" s="687"/>
      <c r="AK6" s="687"/>
      <c r="AL6" s="688">
        <v>5</v>
      </c>
      <c r="AM6" s="689"/>
      <c r="AN6" s="689"/>
      <c r="AO6" s="690"/>
      <c r="AP6" s="680" t="s">
        <v>231</v>
      </c>
      <c r="AQ6" s="681"/>
      <c r="AR6" s="681"/>
      <c r="AS6" s="681"/>
      <c r="AT6" s="681"/>
      <c r="AU6" s="681"/>
      <c r="AV6" s="681"/>
      <c r="AW6" s="681"/>
      <c r="AX6" s="681"/>
      <c r="AY6" s="681"/>
      <c r="AZ6" s="681"/>
      <c r="BA6" s="681"/>
      <c r="BB6" s="681"/>
      <c r="BC6" s="681"/>
      <c r="BD6" s="681"/>
      <c r="BE6" s="681"/>
      <c r="BF6" s="682"/>
      <c r="BG6" s="683">
        <v>655230</v>
      </c>
      <c r="BH6" s="684"/>
      <c r="BI6" s="684"/>
      <c r="BJ6" s="684"/>
      <c r="BK6" s="684"/>
      <c r="BL6" s="684"/>
      <c r="BM6" s="684"/>
      <c r="BN6" s="685"/>
      <c r="BO6" s="686">
        <v>100</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50265</v>
      </c>
      <c r="CS6" s="684"/>
      <c r="CT6" s="684"/>
      <c r="CU6" s="684"/>
      <c r="CV6" s="684"/>
      <c r="CW6" s="684"/>
      <c r="CX6" s="684"/>
      <c r="CY6" s="685"/>
      <c r="CZ6" s="677">
        <v>0.9</v>
      </c>
      <c r="DA6" s="678"/>
      <c r="DB6" s="678"/>
      <c r="DC6" s="697"/>
      <c r="DD6" s="692" t="s">
        <v>232</v>
      </c>
      <c r="DE6" s="684"/>
      <c r="DF6" s="684"/>
      <c r="DG6" s="684"/>
      <c r="DH6" s="684"/>
      <c r="DI6" s="684"/>
      <c r="DJ6" s="684"/>
      <c r="DK6" s="684"/>
      <c r="DL6" s="684"/>
      <c r="DM6" s="684"/>
      <c r="DN6" s="684"/>
      <c r="DO6" s="684"/>
      <c r="DP6" s="685"/>
      <c r="DQ6" s="692">
        <v>50265</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434</v>
      </c>
      <c r="S7" s="684"/>
      <c r="T7" s="684"/>
      <c r="U7" s="684"/>
      <c r="V7" s="684"/>
      <c r="W7" s="684"/>
      <c r="X7" s="684"/>
      <c r="Y7" s="685"/>
      <c r="Z7" s="686">
        <v>0</v>
      </c>
      <c r="AA7" s="686"/>
      <c r="AB7" s="686"/>
      <c r="AC7" s="686"/>
      <c r="AD7" s="687">
        <v>434</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289981</v>
      </c>
      <c r="BH7" s="684"/>
      <c r="BI7" s="684"/>
      <c r="BJ7" s="684"/>
      <c r="BK7" s="684"/>
      <c r="BL7" s="684"/>
      <c r="BM7" s="684"/>
      <c r="BN7" s="685"/>
      <c r="BO7" s="686">
        <v>44.3</v>
      </c>
      <c r="BP7" s="686"/>
      <c r="BQ7" s="686"/>
      <c r="BR7" s="686"/>
      <c r="BS7" s="687" t="s">
        <v>138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1088431</v>
      </c>
      <c r="CS7" s="684"/>
      <c r="CT7" s="684"/>
      <c r="CU7" s="684"/>
      <c r="CV7" s="684"/>
      <c r="CW7" s="684"/>
      <c r="CX7" s="684"/>
      <c r="CY7" s="685"/>
      <c r="CZ7" s="686">
        <v>19.8</v>
      </c>
      <c r="DA7" s="686"/>
      <c r="DB7" s="686"/>
      <c r="DC7" s="686"/>
      <c r="DD7" s="692">
        <v>95670</v>
      </c>
      <c r="DE7" s="684"/>
      <c r="DF7" s="684"/>
      <c r="DG7" s="684"/>
      <c r="DH7" s="684"/>
      <c r="DI7" s="684"/>
      <c r="DJ7" s="684"/>
      <c r="DK7" s="684"/>
      <c r="DL7" s="684"/>
      <c r="DM7" s="684"/>
      <c r="DN7" s="684"/>
      <c r="DO7" s="684"/>
      <c r="DP7" s="685"/>
      <c r="DQ7" s="692">
        <v>975978</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1434</v>
      </c>
      <c r="S8" s="684"/>
      <c r="T8" s="684"/>
      <c r="U8" s="684"/>
      <c r="V8" s="684"/>
      <c r="W8" s="684"/>
      <c r="X8" s="684"/>
      <c r="Y8" s="685"/>
      <c r="Z8" s="686">
        <v>0</v>
      </c>
      <c r="AA8" s="686"/>
      <c r="AB8" s="686"/>
      <c r="AC8" s="686"/>
      <c r="AD8" s="687">
        <v>1434</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6240</v>
      </c>
      <c r="BH8" s="684"/>
      <c r="BI8" s="684"/>
      <c r="BJ8" s="684"/>
      <c r="BK8" s="684"/>
      <c r="BL8" s="684"/>
      <c r="BM8" s="684"/>
      <c r="BN8" s="685"/>
      <c r="BO8" s="686">
        <v>1</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879951</v>
      </c>
      <c r="CS8" s="684"/>
      <c r="CT8" s="684"/>
      <c r="CU8" s="684"/>
      <c r="CV8" s="684"/>
      <c r="CW8" s="684"/>
      <c r="CX8" s="684"/>
      <c r="CY8" s="685"/>
      <c r="CZ8" s="686">
        <v>16</v>
      </c>
      <c r="DA8" s="686"/>
      <c r="DB8" s="686"/>
      <c r="DC8" s="686"/>
      <c r="DD8" s="692">
        <v>168535</v>
      </c>
      <c r="DE8" s="684"/>
      <c r="DF8" s="684"/>
      <c r="DG8" s="684"/>
      <c r="DH8" s="684"/>
      <c r="DI8" s="684"/>
      <c r="DJ8" s="684"/>
      <c r="DK8" s="684"/>
      <c r="DL8" s="684"/>
      <c r="DM8" s="684"/>
      <c r="DN8" s="684"/>
      <c r="DO8" s="684"/>
      <c r="DP8" s="685"/>
      <c r="DQ8" s="692">
        <v>444059</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943</v>
      </c>
      <c r="S9" s="684"/>
      <c r="T9" s="684"/>
      <c r="U9" s="684"/>
      <c r="V9" s="684"/>
      <c r="W9" s="684"/>
      <c r="X9" s="684"/>
      <c r="Y9" s="685"/>
      <c r="Z9" s="686">
        <v>0</v>
      </c>
      <c r="AA9" s="686"/>
      <c r="AB9" s="686"/>
      <c r="AC9" s="686"/>
      <c r="AD9" s="687">
        <v>943</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249685</v>
      </c>
      <c r="BH9" s="684"/>
      <c r="BI9" s="684"/>
      <c r="BJ9" s="684"/>
      <c r="BK9" s="684"/>
      <c r="BL9" s="684"/>
      <c r="BM9" s="684"/>
      <c r="BN9" s="685"/>
      <c r="BO9" s="686">
        <v>38.1</v>
      </c>
      <c r="BP9" s="686"/>
      <c r="BQ9" s="686"/>
      <c r="BR9" s="686"/>
      <c r="BS9" s="692" t="s">
        <v>174</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219184</v>
      </c>
      <c r="CS9" s="684"/>
      <c r="CT9" s="684"/>
      <c r="CU9" s="684"/>
      <c r="CV9" s="684"/>
      <c r="CW9" s="684"/>
      <c r="CX9" s="684"/>
      <c r="CY9" s="685"/>
      <c r="CZ9" s="686">
        <v>4</v>
      </c>
      <c r="DA9" s="686"/>
      <c r="DB9" s="686"/>
      <c r="DC9" s="686"/>
      <c r="DD9" s="692">
        <v>842</v>
      </c>
      <c r="DE9" s="684"/>
      <c r="DF9" s="684"/>
      <c r="DG9" s="684"/>
      <c r="DH9" s="684"/>
      <c r="DI9" s="684"/>
      <c r="DJ9" s="684"/>
      <c r="DK9" s="684"/>
      <c r="DL9" s="684"/>
      <c r="DM9" s="684"/>
      <c r="DN9" s="684"/>
      <c r="DO9" s="684"/>
      <c r="DP9" s="685"/>
      <c r="DQ9" s="692">
        <v>189811</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232</v>
      </c>
      <c r="AA10" s="686"/>
      <c r="AB10" s="686"/>
      <c r="AC10" s="686"/>
      <c r="AD10" s="687" t="s">
        <v>174</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8882</v>
      </c>
      <c r="BH10" s="684"/>
      <c r="BI10" s="684"/>
      <c r="BJ10" s="684"/>
      <c r="BK10" s="684"/>
      <c r="BL10" s="684"/>
      <c r="BM10" s="684"/>
      <c r="BN10" s="685"/>
      <c r="BO10" s="686">
        <v>1.4</v>
      </c>
      <c r="BP10" s="686"/>
      <c r="BQ10" s="686"/>
      <c r="BR10" s="686"/>
      <c r="BS10" s="692" t="s">
        <v>232</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6837</v>
      </c>
      <c r="CS10" s="684"/>
      <c r="CT10" s="684"/>
      <c r="CU10" s="684"/>
      <c r="CV10" s="684"/>
      <c r="CW10" s="684"/>
      <c r="CX10" s="684"/>
      <c r="CY10" s="685"/>
      <c r="CZ10" s="686">
        <v>0.1</v>
      </c>
      <c r="DA10" s="686"/>
      <c r="DB10" s="686"/>
      <c r="DC10" s="686"/>
      <c r="DD10" s="692" t="s">
        <v>232</v>
      </c>
      <c r="DE10" s="684"/>
      <c r="DF10" s="684"/>
      <c r="DG10" s="684"/>
      <c r="DH10" s="684"/>
      <c r="DI10" s="684"/>
      <c r="DJ10" s="684"/>
      <c r="DK10" s="684"/>
      <c r="DL10" s="684"/>
      <c r="DM10" s="684"/>
      <c r="DN10" s="684"/>
      <c r="DO10" s="684"/>
      <c r="DP10" s="685"/>
      <c r="DQ10" s="692">
        <v>6817</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60011</v>
      </c>
      <c r="S11" s="684"/>
      <c r="T11" s="684"/>
      <c r="U11" s="684"/>
      <c r="V11" s="684"/>
      <c r="W11" s="684"/>
      <c r="X11" s="684"/>
      <c r="Y11" s="685"/>
      <c r="Z11" s="688">
        <v>1.1000000000000001</v>
      </c>
      <c r="AA11" s="689"/>
      <c r="AB11" s="689"/>
      <c r="AC11" s="701"/>
      <c r="AD11" s="692">
        <v>60011</v>
      </c>
      <c r="AE11" s="684"/>
      <c r="AF11" s="684"/>
      <c r="AG11" s="684"/>
      <c r="AH11" s="684"/>
      <c r="AI11" s="684"/>
      <c r="AJ11" s="684"/>
      <c r="AK11" s="685"/>
      <c r="AL11" s="688">
        <v>2.1</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25174</v>
      </c>
      <c r="BH11" s="684"/>
      <c r="BI11" s="684"/>
      <c r="BJ11" s="684"/>
      <c r="BK11" s="684"/>
      <c r="BL11" s="684"/>
      <c r="BM11" s="684"/>
      <c r="BN11" s="685"/>
      <c r="BO11" s="686">
        <v>3.8</v>
      </c>
      <c r="BP11" s="686"/>
      <c r="BQ11" s="686"/>
      <c r="BR11" s="686"/>
      <c r="BS11" s="692" t="s">
        <v>232</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1007187</v>
      </c>
      <c r="CS11" s="684"/>
      <c r="CT11" s="684"/>
      <c r="CU11" s="684"/>
      <c r="CV11" s="684"/>
      <c r="CW11" s="684"/>
      <c r="CX11" s="684"/>
      <c r="CY11" s="685"/>
      <c r="CZ11" s="686">
        <v>18.399999999999999</v>
      </c>
      <c r="DA11" s="686"/>
      <c r="DB11" s="686"/>
      <c r="DC11" s="686"/>
      <c r="DD11" s="692">
        <v>518063</v>
      </c>
      <c r="DE11" s="684"/>
      <c r="DF11" s="684"/>
      <c r="DG11" s="684"/>
      <c r="DH11" s="684"/>
      <c r="DI11" s="684"/>
      <c r="DJ11" s="684"/>
      <c r="DK11" s="684"/>
      <c r="DL11" s="684"/>
      <c r="DM11" s="684"/>
      <c r="DN11" s="684"/>
      <c r="DO11" s="684"/>
      <c r="DP11" s="685"/>
      <c r="DQ11" s="692">
        <v>218443</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232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333269</v>
      </c>
      <c r="BH12" s="684"/>
      <c r="BI12" s="684"/>
      <c r="BJ12" s="684"/>
      <c r="BK12" s="684"/>
      <c r="BL12" s="684"/>
      <c r="BM12" s="684"/>
      <c r="BN12" s="685"/>
      <c r="BO12" s="686">
        <v>50.9</v>
      </c>
      <c r="BP12" s="686"/>
      <c r="BQ12" s="686"/>
      <c r="BR12" s="686"/>
      <c r="BS12" s="692" t="s">
        <v>232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116489</v>
      </c>
      <c r="CS12" s="684"/>
      <c r="CT12" s="684"/>
      <c r="CU12" s="684"/>
      <c r="CV12" s="684"/>
      <c r="CW12" s="684"/>
      <c r="CX12" s="684"/>
      <c r="CY12" s="685"/>
      <c r="CZ12" s="686">
        <v>2.1</v>
      </c>
      <c r="DA12" s="686"/>
      <c r="DB12" s="686"/>
      <c r="DC12" s="686"/>
      <c r="DD12" s="692" t="s">
        <v>174</v>
      </c>
      <c r="DE12" s="684"/>
      <c r="DF12" s="684"/>
      <c r="DG12" s="684"/>
      <c r="DH12" s="684"/>
      <c r="DI12" s="684"/>
      <c r="DJ12" s="684"/>
      <c r="DK12" s="684"/>
      <c r="DL12" s="684"/>
      <c r="DM12" s="684"/>
      <c r="DN12" s="684"/>
      <c r="DO12" s="684"/>
      <c r="DP12" s="685"/>
      <c r="DQ12" s="692">
        <v>49410</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332877</v>
      </c>
      <c r="BH13" s="684"/>
      <c r="BI13" s="684"/>
      <c r="BJ13" s="684"/>
      <c r="BK13" s="684"/>
      <c r="BL13" s="684"/>
      <c r="BM13" s="684"/>
      <c r="BN13" s="685"/>
      <c r="BO13" s="686">
        <v>50.8</v>
      </c>
      <c r="BP13" s="686"/>
      <c r="BQ13" s="686"/>
      <c r="BR13" s="686"/>
      <c r="BS13" s="692" t="s">
        <v>138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647586</v>
      </c>
      <c r="CS13" s="684"/>
      <c r="CT13" s="684"/>
      <c r="CU13" s="684"/>
      <c r="CV13" s="684"/>
      <c r="CW13" s="684"/>
      <c r="CX13" s="684"/>
      <c r="CY13" s="685"/>
      <c r="CZ13" s="686">
        <v>11.8</v>
      </c>
      <c r="DA13" s="686"/>
      <c r="DB13" s="686"/>
      <c r="DC13" s="686"/>
      <c r="DD13" s="692">
        <v>333921</v>
      </c>
      <c r="DE13" s="684"/>
      <c r="DF13" s="684"/>
      <c r="DG13" s="684"/>
      <c r="DH13" s="684"/>
      <c r="DI13" s="684"/>
      <c r="DJ13" s="684"/>
      <c r="DK13" s="684"/>
      <c r="DL13" s="684"/>
      <c r="DM13" s="684"/>
      <c r="DN13" s="684"/>
      <c r="DO13" s="684"/>
      <c r="DP13" s="685"/>
      <c r="DQ13" s="692">
        <v>353419</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15651</v>
      </c>
      <c r="S14" s="684"/>
      <c r="T14" s="684"/>
      <c r="U14" s="684"/>
      <c r="V14" s="684"/>
      <c r="W14" s="684"/>
      <c r="X14" s="684"/>
      <c r="Y14" s="685"/>
      <c r="Z14" s="686">
        <v>0.3</v>
      </c>
      <c r="AA14" s="686"/>
      <c r="AB14" s="686"/>
      <c r="AC14" s="686"/>
      <c r="AD14" s="687">
        <v>15651</v>
      </c>
      <c r="AE14" s="687"/>
      <c r="AF14" s="687"/>
      <c r="AG14" s="687"/>
      <c r="AH14" s="687"/>
      <c r="AI14" s="687"/>
      <c r="AJ14" s="687"/>
      <c r="AK14" s="687"/>
      <c r="AL14" s="688">
        <v>0.6</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12372</v>
      </c>
      <c r="BH14" s="684"/>
      <c r="BI14" s="684"/>
      <c r="BJ14" s="684"/>
      <c r="BK14" s="684"/>
      <c r="BL14" s="684"/>
      <c r="BM14" s="684"/>
      <c r="BN14" s="685"/>
      <c r="BO14" s="686">
        <v>1.9</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177801</v>
      </c>
      <c r="CS14" s="684"/>
      <c r="CT14" s="684"/>
      <c r="CU14" s="684"/>
      <c r="CV14" s="684"/>
      <c r="CW14" s="684"/>
      <c r="CX14" s="684"/>
      <c r="CY14" s="685"/>
      <c r="CZ14" s="686">
        <v>3.2</v>
      </c>
      <c r="DA14" s="686"/>
      <c r="DB14" s="686"/>
      <c r="DC14" s="686"/>
      <c r="DD14" s="692" t="s">
        <v>174</v>
      </c>
      <c r="DE14" s="684"/>
      <c r="DF14" s="684"/>
      <c r="DG14" s="684"/>
      <c r="DH14" s="684"/>
      <c r="DI14" s="684"/>
      <c r="DJ14" s="684"/>
      <c r="DK14" s="684"/>
      <c r="DL14" s="684"/>
      <c r="DM14" s="684"/>
      <c r="DN14" s="684"/>
      <c r="DO14" s="684"/>
      <c r="DP14" s="685"/>
      <c r="DQ14" s="692">
        <v>176368</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174</v>
      </c>
      <c r="AE15" s="687"/>
      <c r="AF15" s="687"/>
      <c r="AG15" s="687"/>
      <c r="AH15" s="687"/>
      <c r="AI15" s="687"/>
      <c r="AJ15" s="687"/>
      <c r="AK15" s="687"/>
      <c r="AL15" s="688" t="s">
        <v>174</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19608</v>
      </c>
      <c r="BH15" s="684"/>
      <c r="BI15" s="684"/>
      <c r="BJ15" s="684"/>
      <c r="BK15" s="684"/>
      <c r="BL15" s="684"/>
      <c r="BM15" s="684"/>
      <c r="BN15" s="685"/>
      <c r="BO15" s="686">
        <v>3</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418459</v>
      </c>
      <c r="CS15" s="684"/>
      <c r="CT15" s="684"/>
      <c r="CU15" s="684"/>
      <c r="CV15" s="684"/>
      <c r="CW15" s="684"/>
      <c r="CX15" s="684"/>
      <c r="CY15" s="685"/>
      <c r="CZ15" s="686">
        <v>7.6</v>
      </c>
      <c r="DA15" s="686"/>
      <c r="DB15" s="686"/>
      <c r="DC15" s="686"/>
      <c r="DD15" s="692">
        <v>38773</v>
      </c>
      <c r="DE15" s="684"/>
      <c r="DF15" s="684"/>
      <c r="DG15" s="684"/>
      <c r="DH15" s="684"/>
      <c r="DI15" s="684"/>
      <c r="DJ15" s="684"/>
      <c r="DK15" s="684"/>
      <c r="DL15" s="684"/>
      <c r="DM15" s="684"/>
      <c r="DN15" s="684"/>
      <c r="DO15" s="684"/>
      <c r="DP15" s="685"/>
      <c r="DQ15" s="692">
        <v>338360</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4520</v>
      </c>
      <c r="S16" s="684"/>
      <c r="T16" s="684"/>
      <c r="U16" s="684"/>
      <c r="V16" s="684"/>
      <c r="W16" s="684"/>
      <c r="X16" s="684"/>
      <c r="Y16" s="685"/>
      <c r="Z16" s="686">
        <v>0.1</v>
      </c>
      <c r="AA16" s="686"/>
      <c r="AB16" s="686"/>
      <c r="AC16" s="686"/>
      <c r="AD16" s="687">
        <v>4520</v>
      </c>
      <c r="AE16" s="687"/>
      <c r="AF16" s="687"/>
      <c r="AG16" s="687"/>
      <c r="AH16" s="687"/>
      <c r="AI16" s="687"/>
      <c r="AJ16" s="687"/>
      <c r="AK16" s="687"/>
      <c r="AL16" s="688">
        <v>0.2</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174</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39</v>
      </c>
      <c r="CS16" s="684"/>
      <c r="CT16" s="684"/>
      <c r="CU16" s="684"/>
      <c r="CV16" s="684"/>
      <c r="CW16" s="684"/>
      <c r="CX16" s="684"/>
      <c r="CY16" s="685"/>
      <c r="CZ16" s="686">
        <v>0</v>
      </c>
      <c r="DA16" s="686"/>
      <c r="DB16" s="686"/>
      <c r="DC16" s="686"/>
      <c r="DD16" s="692" t="s">
        <v>232</v>
      </c>
      <c r="DE16" s="684"/>
      <c r="DF16" s="684"/>
      <c r="DG16" s="684"/>
      <c r="DH16" s="684"/>
      <c r="DI16" s="684"/>
      <c r="DJ16" s="684"/>
      <c r="DK16" s="684"/>
      <c r="DL16" s="684"/>
      <c r="DM16" s="684"/>
      <c r="DN16" s="684"/>
      <c r="DO16" s="684"/>
      <c r="DP16" s="685"/>
      <c r="DQ16" s="692">
        <v>39</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9761</v>
      </c>
      <c r="S17" s="684"/>
      <c r="T17" s="684"/>
      <c r="U17" s="684"/>
      <c r="V17" s="684"/>
      <c r="W17" s="684"/>
      <c r="X17" s="684"/>
      <c r="Y17" s="685"/>
      <c r="Z17" s="686">
        <v>0.2</v>
      </c>
      <c r="AA17" s="686"/>
      <c r="AB17" s="686"/>
      <c r="AC17" s="686"/>
      <c r="AD17" s="687">
        <v>9761</v>
      </c>
      <c r="AE17" s="687"/>
      <c r="AF17" s="687"/>
      <c r="AG17" s="687"/>
      <c r="AH17" s="687"/>
      <c r="AI17" s="687"/>
      <c r="AJ17" s="687"/>
      <c r="AK17" s="687"/>
      <c r="AL17" s="688">
        <v>0.3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232</v>
      </c>
      <c r="BP17" s="686"/>
      <c r="BQ17" s="686"/>
      <c r="BR17" s="686"/>
      <c r="BS17" s="692" t="s">
        <v>174</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874296</v>
      </c>
      <c r="CS17" s="684"/>
      <c r="CT17" s="684"/>
      <c r="CU17" s="684"/>
      <c r="CV17" s="684"/>
      <c r="CW17" s="684"/>
      <c r="CX17" s="684"/>
      <c r="CY17" s="685"/>
      <c r="CZ17" s="686">
        <v>15.9</v>
      </c>
      <c r="DA17" s="686"/>
      <c r="DB17" s="686"/>
      <c r="DC17" s="686"/>
      <c r="DD17" s="692" t="s">
        <v>232</v>
      </c>
      <c r="DE17" s="684"/>
      <c r="DF17" s="684"/>
      <c r="DG17" s="684"/>
      <c r="DH17" s="684"/>
      <c r="DI17" s="684"/>
      <c r="DJ17" s="684"/>
      <c r="DK17" s="684"/>
      <c r="DL17" s="684"/>
      <c r="DM17" s="684"/>
      <c r="DN17" s="684"/>
      <c r="DO17" s="684"/>
      <c r="DP17" s="685"/>
      <c r="DQ17" s="692">
        <v>858096</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1687</v>
      </c>
      <c r="S18" s="684"/>
      <c r="T18" s="684"/>
      <c r="U18" s="684"/>
      <c r="V18" s="684"/>
      <c r="W18" s="684"/>
      <c r="X18" s="684"/>
      <c r="Y18" s="685"/>
      <c r="Z18" s="686">
        <v>0</v>
      </c>
      <c r="AA18" s="686"/>
      <c r="AB18" s="686"/>
      <c r="AC18" s="686"/>
      <c r="AD18" s="687">
        <v>1687</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174</v>
      </c>
      <c r="BP18" s="686"/>
      <c r="BQ18" s="686"/>
      <c r="BR18" s="686"/>
      <c r="BS18" s="692" t="s">
        <v>174</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2318</v>
      </c>
      <c r="S19" s="684"/>
      <c r="T19" s="684"/>
      <c r="U19" s="684"/>
      <c r="V19" s="684"/>
      <c r="W19" s="684"/>
      <c r="X19" s="684"/>
      <c r="Y19" s="685"/>
      <c r="Z19" s="686">
        <v>0</v>
      </c>
      <c r="AA19" s="686"/>
      <c r="AB19" s="686"/>
      <c r="AC19" s="686"/>
      <c r="AD19" s="687">
        <v>2318</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232</v>
      </c>
      <c r="BH19" s="684"/>
      <c r="BI19" s="684"/>
      <c r="BJ19" s="684"/>
      <c r="BK19" s="684"/>
      <c r="BL19" s="684"/>
      <c r="BM19" s="684"/>
      <c r="BN19" s="685"/>
      <c r="BO19" s="686" t="s">
        <v>138</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72</v>
      </c>
      <c r="S20" s="684"/>
      <c r="T20" s="684"/>
      <c r="U20" s="684"/>
      <c r="V20" s="684"/>
      <c r="W20" s="684"/>
      <c r="X20" s="684"/>
      <c r="Y20" s="685"/>
      <c r="Z20" s="686">
        <v>0</v>
      </c>
      <c r="AA20" s="686"/>
      <c r="AB20" s="686"/>
      <c r="AC20" s="686"/>
      <c r="AD20" s="687">
        <v>72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174</v>
      </c>
      <c r="BP20" s="686"/>
      <c r="BQ20" s="686"/>
      <c r="BR20" s="686"/>
      <c r="BS20" s="692" t="s">
        <v>232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5486525</v>
      </c>
      <c r="CS20" s="684"/>
      <c r="CT20" s="684"/>
      <c r="CU20" s="684"/>
      <c r="CV20" s="684"/>
      <c r="CW20" s="684"/>
      <c r="CX20" s="684"/>
      <c r="CY20" s="685"/>
      <c r="CZ20" s="686">
        <v>100</v>
      </c>
      <c r="DA20" s="686"/>
      <c r="DB20" s="686"/>
      <c r="DC20" s="686"/>
      <c r="DD20" s="692">
        <v>1155804</v>
      </c>
      <c r="DE20" s="684"/>
      <c r="DF20" s="684"/>
      <c r="DG20" s="684"/>
      <c r="DH20" s="684"/>
      <c r="DI20" s="684"/>
      <c r="DJ20" s="684"/>
      <c r="DK20" s="684"/>
      <c r="DL20" s="684"/>
      <c r="DM20" s="684"/>
      <c r="DN20" s="684"/>
      <c r="DO20" s="684"/>
      <c r="DP20" s="685"/>
      <c r="DQ20" s="692">
        <v>3661065</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5684</v>
      </c>
      <c r="S21" s="684"/>
      <c r="T21" s="684"/>
      <c r="U21" s="684"/>
      <c r="V21" s="684"/>
      <c r="W21" s="684"/>
      <c r="X21" s="684"/>
      <c r="Y21" s="685"/>
      <c r="Z21" s="686">
        <v>0.1</v>
      </c>
      <c r="AA21" s="686"/>
      <c r="AB21" s="686"/>
      <c r="AC21" s="686"/>
      <c r="AD21" s="687">
        <v>5684</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174</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2056871</v>
      </c>
      <c r="S22" s="684"/>
      <c r="T22" s="684"/>
      <c r="U22" s="684"/>
      <c r="V22" s="684"/>
      <c r="W22" s="684"/>
      <c r="X22" s="684"/>
      <c r="Y22" s="685"/>
      <c r="Z22" s="686">
        <v>37.200000000000003</v>
      </c>
      <c r="AA22" s="686"/>
      <c r="AB22" s="686"/>
      <c r="AC22" s="686"/>
      <c r="AD22" s="687">
        <v>1841839</v>
      </c>
      <c r="AE22" s="687"/>
      <c r="AF22" s="687"/>
      <c r="AG22" s="687"/>
      <c r="AH22" s="687"/>
      <c r="AI22" s="687"/>
      <c r="AJ22" s="687"/>
      <c r="AK22" s="687"/>
      <c r="AL22" s="688">
        <v>65.099999999999994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138</v>
      </c>
      <c r="BP22" s="686"/>
      <c r="BQ22" s="686"/>
      <c r="BR22" s="686"/>
      <c r="BS22" s="692" t="s">
        <v>174</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1841839</v>
      </c>
      <c r="S23" s="684"/>
      <c r="T23" s="684"/>
      <c r="U23" s="684"/>
      <c r="V23" s="684"/>
      <c r="W23" s="684"/>
      <c r="X23" s="684"/>
      <c r="Y23" s="685"/>
      <c r="Z23" s="686">
        <v>33.299999999999997</v>
      </c>
      <c r="AA23" s="686"/>
      <c r="AB23" s="686"/>
      <c r="AC23" s="686"/>
      <c r="AD23" s="687">
        <v>1841839</v>
      </c>
      <c r="AE23" s="687"/>
      <c r="AF23" s="687"/>
      <c r="AG23" s="687"/>
      <c r="AH23" s="687"/>
      <c r="AI23" s="687"/>
      <c r="AJ23" s="687"/>
      <c r="AK23" s="687"/>
      <c r="AL23" s="688">
        <v>65.099999999999994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232</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215032</v>
      </c>
      <c r="S24" s="684"/>
      <c r="T24" s="684"/>
      <c r="U24" s="684"/>
      <c r="V24" s="684"/>
      <c r="W24" s="684"/>
      <c r="X24" s="684"/>
      <c r="Y24" s="685"/>
      <c r="Z24" s="686">
        <v>3.9</v>
      </c>
      <c r="AA24" s="686"/>
      <c r="AB24" s="686"/>
      <c r="AC24" s="686"/>
      <c r="AD24" s="687" t="s">
        <v>138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174</v>
      </c>
      <c r="BH24" s="684"/>
      <c r="BI24" s="684"/>
      <c r="BJ24" s="684"/>
      <c r="BK24" s="684"/>
      <c r="BL24" s="684"/>
      <c r="BM24" s="684"/>
      <c r="BN24" s="685"/>
      <c r="BO24" s="686" t="s">
        <v>138</v>
      </c>
      <c r="BP24" s="686"/>
      <c r="BQ24" s="686"/>
      <c r="BR24" s="686"/>
      <c r="BS24" s="692" t="s">
        <v>174</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1690353</v>
      </c>
      <c r="CS24" s="673"/>
      <c r="CT24" s="673"/>
      <c r="CU24" s="673"/>
      <c r="CV24" s="673"/>
      <c r="CW24" s="673"/>
      <c r="CX24" s="673"/>
      <c r="CY24" s="674"/>
      <c r="CZ24" s="677">
        <v>30.8</v>
      </c>
      <c r="DA24" s="678"/>
      <c r="DB24" s="678"/>
      <c r="DC24" s="697"/>
      <c r="DD24" s="722">
        <v>1529963</v>
      </c>
      <c r="DE24" s="673"/>
      <c r="DF24" s="673"/>
      <c r="DG24" s="673"/>
      <c r="DH24" s="673"/>
      <c r="DI24" s="673"/>
      <c r="DJ24" s="673"/>
      <c r="DK24" s="674"/>
      <c r="DL24" s="722">
        <v>1417554</v>
      </c>
      <c r="DM24" s="673"/>
      <c r="DN24" s="673"/>
      <c r="DO24" s="673"/>
      <c r="DP24" s="673"/>
      <c r="DQ24" s="673"/>
      <c r="DR24" s="673"/>
      <c r="DS24" s="673"/>
      <c r="DT24" s="673"/>
      <c r="DU24" s="673"/>
      <c r="DV24" s="674"/>
      <c r="DW24" s="677">
        <v>48.6</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174</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174</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658947</v>
      </c>
      <c r="CS25" s="719"/>
      <c r="CT25" s="719"/>
      <c r="CU25" s="719"/>
      <c r="CV25" s="719"/>
      <c r="CW25" s="719"/>
      <c r="CX25" s="719"/>
      <c r="CY25" s="720"/>
      <c r="CZ25" s="688">
        <v>12</v>
      </c>
      <c r="DA25" s="717"/>
      <c r="DB25" s="717"/>
      <c r="DC25" s="721"/>
      <c r="DD25" s="692">
        <v>628527</v>
      </c>
      <c r="DE25" s="719"/>
      <c r="DF25" s="719"/>
      <c r="DG25" s="719"/>
      <c r="DH25" s="719"/>
      <c r="DI25" s="719"/>
      <c r="DJ25" s="719"/>
      <c r="DK25" s="720"/>
      <c r="DL25" s="692">
        <v>627554</v>
      </c>
      <c r="DM25" s="719"/>
      <c r="DN25" s="719"/>
      <c r="DO25" s="719"/>
      <c r="DP25" s="719"/>
      <c r="DQ25" s="719"/>
      <c r="DR25" s="719"/>
      <c r="DS25" s="719"/>
      <c r="DT25" s="719"/>
      <c r="DU25" s="719"/>
      <c r="DV25" s="720"/>
      <c r="DW25" s="688">
        <v>21.5</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2947062</v>
      </c>
      <c r="S26" s="684"/>
      <c r="T26" s="684"/>
      <c r="U26" s="684"/>
      <c r="V26" s="684"/>
      <c r="W26" s="684"/>
      <c r="X26" s="684"/>
      <c r="Y26" s="685"/>
      <c r="Z26" s="686">
        <v>53.3</v>
      </c>
      <c r="AA26" s="686"/>
      <c r="AB26" s="686"/>
      <c r="AC26" s="686"/>
      <c r="AD26" s="687">
        <v>2732030</v>
      </c>
      <c r="AE26" s="687"/>
      <c r="AF26" s="687"/>
      <c r="AG26" s="687"/>
      <c r="AH26" s="687"/>
      <c r="AI26" s="687"/>
      <c r="AJ26" s="687"/>
      <c r="AK26" s="687"/>
      <c r="AL26" s="688">
        <v>96.5</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232</v>
      </c>
      <c r="BP26" s="686"/>
      <c r="BQ26" s="686"/>
      <c r="BR26" s="686"/>
      <c r="BS26" s="692" t="s">
        <v>138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428683</v>
      </c>
      <c r="CS26" s="684"/>
      <c r="CT26" s="684"/>
      <c r="CU26" s="684"/>
      <c r="CV26" s="684"/>
      <c r="CW26" s="684"/>
      <c r="CX26" s="684"/>
      <c r="CY26" s="685"/>
      <c r="CZ26" s="688">
        <v>7.8</v>
      </c>
      <c r="DA26" s="717"/>
      <c r="DB26" s="717"/>
      <c r="DC26" s="721"/>
      <c r="DD26" s="692">
        <v>409731</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741</v>
      </c>
      <c r="S27" s="684"/>
      <c r="T27" s="684"/>
      <c r="U27" s="684"/>
      <c r="V27" s="684"/>
      <c r="W27" s="684"/>
      <c r="X27" s="684"/>
      <c r="Y27" s="685"/>
      <c r="Z27" s="686">
        <v>0</v>
      </c>
      <c r="AA27" s="686"/>
      <c r="AB27" s="686"/>
      <c r="AC27" s="686"/>
      <c r="AD27" s="687">
        <v>741</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655230</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157110</v>
      </c>
      <c r="CS27" s="719"/>
      <c r="CT27" s="719"/>
      <c r="CU27" s="719"/>
      <c r="CV27" s="719"/>
      <c r="CW27" s="719"/>
      <c r="CX27" s="719"/>
      <c r="CY27" s="720"/>
      <c r="CZ27" s="688">
        <v>2.9</v>
      </c>
      <c r="DA27" s="717"/>
      <c r="DB27" s="717"/>
      <c r="DC27" s="721"/>
      <c r="DD27" s="692">
        <v>43340</v>
      </c>
      <c r="DE27" s="719"/>
      <c r="DF27" s="719"/>
      <c r="DG27" s="719"/>
      <c r="DH27" s="719"/>
      <c r="DI27" s="719"/>
      <c r="DJ27" s="719"/>
      <c r="DK27" s="720"/>
      <c r="DL27" s="692">
        <v>42600</v>
      </c>
      <c r="DM27" s="719"/>
      <c r="DN27" s="719"/>
      <c r="DO27" s="719"/>
      <c r="DP27" s="719"/>
      <c r="DQ27" s="719"/>
      <c r="DR27" s="719"/>
      <c r="DS27" s="719"/>
      <c r="DT27" s="719"/>
      <c r="DU27" s="719"/>
      <c r="DV27" s="720"/>
      <c r="DW27" s="688">
        <v>1.5</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52799</v>
      </c>
      <c r="S28" s="684"/>
      <c r="T28" s="684"/>
      <c r="U28" s="684"/>
      <c r="V28" s="684"/>
      <c r="W28" s="684"/>
      <c r="X28" s="684"/>
      <c r="Y28" s="685"/>
      <c r="Z28" s="686">
        <v>1</v>
      </c>
      <c r="AA28" s="686"/>
      <c r="AB28" s="686"/>
      <c r="AC28" s="686"/>
      <c r="AD28" s="687" t="s">
        <v>138</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874296</v>
      </c>
      <c r="CS28" s="684"/>
      <c r="CT28" s="684"/>
      <c r="CU28" s="684"/>
      <c r="CV28" s="684"/>
      <c r="CW28" s="684"/>
      <c r="CX28" s="684"/>
      <c r="CY28" s="685"/>
      <c r="CZ28" s="688">
        <v>15.9</v>
      </c>
      <c r="DA28" s="717"/>
      <c r="DB28" s="717"/>
      <c r="DC28" s="721"/>
      <c r="DD28" s="692">
        <v>858096</v>
      </c>
      <c r="DE28" s="684"/>
      <c r="DF28" s="684"/>
      <c r="DG28" s="684"/>
      <c r="DH28" s="684"/>
      <c r="DI28" s="684"/>
      <c r="DJ28" s="684"/>
      <c r="DK28" s="685"/>
      <c r="DL28" s="692">
        <v>747400</v>
      </c>
      <c r="DM28" s="684"/>
      <c r="DN28" s="684"/>
      <c r="DO28" s="684"/>
      <c r="DP28" s="684"/>
      <c r="DQ28" s="684"/>
      <c r="DR28" s="684"/>
      <c r="DS28" s="684"/>
      <c r="DT28" s="684"/>
      <c r="DU28" s="684"/>
      <c r="DV28" s="685"/>
      <c r="DW28" s="688">
        <v>25.6</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118800</v>
      </c>
      <c r="S29" s="684"/>
      <c r="T29" s="684"/>
      <c r="U29" s="684"/>
      <c r="V29" s="684"/>
      <c r="W29" s="684"/>
      <c r="X29" s="684"/>
      <c r="Y29" s="685"/>
      <c r="Z29" s="686">
        <v>2.1</v>
      </c>
      <c r="AA29" s="686"/>
      <c r="AB29" s="686"/>
      <c r="AC29" s="686"/>
      <c r="AD29" s="687">
        <v>76328</v>
      </c>
      <c r="AE29" s="687"/>
      <c r="AF29" s="687"/>
      <c r="AG29" s="687"/>
      <c r="AH29" s="687"/>
      <c r="AI29" s="687"/>
      <c r="AJ29" s="687"/>
      <c r="AK29" s="687"/>
      <c r="AL29" s="688">
        <v>2.7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303</v>
      </c>
      <c r="CE29" s="728"/>
      <c r="CF29" s="698" t="s">
        <v>304</v>
      </c>
      <c r="CG29" s="699"/>
      <c r="CH29" s="699"/>
      <c r="CI29" s="699"/>
      <c r="CJ29" s="699"/>
      <c r="CK29" s="699"/>
      <c r="CL29" s="699"/>
      <c r="CM29" s="699"/>
      <c r="CN29" s="699"/>
      <c r="CO29" s="699"/>
      <c r="CP29" s="699"/>
      <c r="CQ29" s="700"/>
      <c r="CR29" s="683">
        <v>874295</v>
      </c>
      <c r="CS29" s="719"/>
      <c r="CT29" s="719"/>
      <c r="CU29" s="719"/>
      <c r="CV29" s="719"/>
      <c r="CW29" s="719"/>
      <c r="CX29" s="719"/>
      <c r="CY29" s="720"/>
      <c r="CZ29" s="688">
        <v>15.9</v>
      </c>
      <c r="DA29" s="717"/>
      <c r="DB29" s="717"/>
      <c r="DC29" s="721"/>
      <c r="DD29" s="692">
        <v>858095</v>
      </c>
      <c r="DE29" s="719"/>
      <c r="DF29" s="719"/>
      <c r="DG29" s="719"/>
      <c r="DH29" s="719"/>
      <c r="DI29" s="719"/>
      <c r="DJ29" s="719"/>
      <c r="DK29" s="720"/>
      <c r="DL29" s="692">
        <v>747399</v>
      </c>
      <c r="DM29" s="719"/>
      <c r="DN29" s="719"/>
      <c r="DO29" s="719"/>
      <c r="DP29" s="719"/>
      <c r="DQ29" s="719"/>
      <c r="DR29" s="719"/>
      <c r="DS29" s="719"/>
      <c r="DT29" s="719"/>
      <c r="DU29" s="719"/>
      <c r="DV29" s="720"/>
      <c r="DW29" s="688">
        <v>25.6</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8691</v>
      </c>
      <c r="S30" s="684"/>
      <c r="T30" s="684"/>
      <c r="U30" s="684"/>
      <c r="V30" s="684"/>
      <c r="W30" s="684"/>
      <c r="X30" s="684"/>
      <c r="Y30" s="685"/>
      <c r="Z30" s="686">
        <v>0.2</v>
      </c>
      <c r="AA30" s="686"/>
      <c r="AB30" s="686"/>
      <c r="AC30" s="686"/>
      <c r="AD30" s="687">
        <v>69</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863368</v>
      </c>
      <c r="CS30" s="684"/>
      <c r="CT30" s="684"/>
      <c r="CU30" s="684"/>
      <c r="CV30" s="684"/>
      <c r="CW30" s="684"/>
      <c r="CX30" s="684"/>
      <c r="CY30" s="685"/>
      <c r="CZ30" s="688">
        <v>15.7</v>
      </c>
      <c r="DA30" s="717"/>
      <c r="DB30" s="717"/>
      <c r="DC30" s="721"/>
      <c r="DD30" s="692">
        <v>847168</v>
      </c>
      <c r="DE30" s="684"/>
      <c r="DF30" s="684"/>
      <c r="DG30" s="684"/>
      <c r="DH30" s="684"/>
      <c r="DI30" s="684"/>
      <c r="DJ30" s="684"/>
      <c r="DK30" s="685"/>
      <c r="DL30" s="692">
        <v>736472</v>
      </c>
      <c r="DM30" s="684"/>
      <c r="DN30" s="684"/>
      <c r="DO30" s="684"/>
      <c r="DP30" s="684"/>
      <c r="DQ30" s="684"/>
      <c r="DR30" s="684"/>
      <c r="DS30" s="684"/>
      <c r="DT30" s="684"/>
      <c r="DU30" s="684"/>
      <c r="DV30" s="685"/>
      <c r="DW30" s="688">
        <v>25.3</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386868</v>
      </c>
      <c r="S31" s="684"/>
      <c r="T31" s="684"/>
      <c r="U31" s="684"/>
      <c r="V31" s="684"/>
      <c r="W31" s="684"/>
      <c r="X31" s="684"/>
      <c r="Y31" s="685"/>
      <c r="Z31" s="686">
        <v>7</v>
      </c>
      <c r="AA31" s="686"/>
      <c r="AB31" s="686"/>
      <c r="AC31" s="686"/>
      <c r="AD31" s="687" t="s">
        <v>138</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100</v>
      </c>
      <c r="BH31" s="738"/>
      <c r="BI31" s="738"/>
      <c r="BJ31" s="738"/>
      <c r="BK31" s="738"/>
      <c r="BL31" s="738"/>
      <c r="BM31" s="678">
        <v>99</v>
      </c>
      <c r="BN31" s="738"/>
      <c r="BO31" s="738"/>
      <c r="BP31" s="738"/>
      <c r="BQ31" s="739"/>
      <c r="BR31" s="751">
        <v>99.9</v>
      </c>
      <c r="BS31" s="738"/>
      <c r="BT31" s="738"/>
      <c r="BU31" s="738"/>
      <c r="BV31" s="738"/>
      <c r="BW31" s="738"/>
      <c r="BX31" s="678">
        <v>98.9</v>
      </c>
      <c r="BY31" s="738"/>
      <c r="BZ31" s="738"/>
      <c r="CA31" s="738"/>
      <c r="CB31" s="739"/>
      <c r="CD31" s="729"/>
      <c r="CE31" s="730"/>
      <c r="CF31" s="698" t="s">
        <v>312</v>
      </c>
      <c r="CG31" s="699"/>
      <c r="CH31" s="699"/>
      <c r="CI31" s="699"/>
      <c r="CJ31" s="699"/>
      <c r="CK31" s="699"/>
      <c r="CL31" s="699"/>
      <c r="CM31" s="699"/>
      <c r="CN31" s="699"/>
      <c r="CO31" s="699"/>
      <c r="CP31" s="699"/>
      <c r="CQ31" s="700"/>
      <c r="CR31" s="683">
        <v>10927</v>
      </c>
      <c r="CS31" s="719"/>
      <c r="CT31" s="719"/>
      <c r="CU31" s="719"/>
      <c r="CV31" s="719"/>
      <c r="CW31" s="719"/>
      <c r="CX31" s="719"/>
      <c r="CY31" s="720"/>
      <c r="CZ31" s="688">
        <v>0.2</v>
      </c>
      <c r="DA31" s="717"/>
      <c r="DB31" s="717"/>
      <c r="DC31" s="721"/>
      <c r="DD31" s="692">
        <v>10927</v>
      </c>
      <c r="DE31" s="719"/>
      <c r="DF31" s="719"/>
      <c r="DG31" s="719"/>
      <c r="DH31" s="719"/>
      <c r="DI31" s="719"/>
      <c r="DJ31" s="719"/>
      <c r="DK31" s="720"/>
      <c r="DL31" s="692">
        <v>10927</v>
      </c>
      <c r="DM31" s="719"/>
      <c r="DN31" s="719"/>
      <c r="DO31" s="719"/>
      <c r="DP31" s="719"/>
      <c r="DQ31" s="719"/>
      <c r="DR31" s="719"/>
      <c r="DS31" s="719"/>
      <c r="DT31" s="719"/>
      <c r="DU31" s="719"/>
      <c r="DV31" s="720"/>
      <c r="DW31" s="688">
        <v>0.4</v>
      </c>
      <c r="DX31" s="717"/>
      <c r="DY31" s="717"/>
      <c r="DZ31" s="717"/>
      <c r="EA31" s="717"/>
      <c r="EB31" s="717"/>
      <c r="EC31" s="718"/>
    </row>
    <row r="32" spans="2:133" ht="11.25" customHeight="1">
      <c r="B32" s="733" t="s">
        <v>313</v>
      </c>
      <c r="C32" s="734"/>
      <c r="D32" s="734"/>
      <c r="E32" s="734"/>
      <c r="F32" s="734"/>
      <c r="G32" s="734"/>
      <c r="H32" s="734"/>
      <c r="I32" s="734"/>
      <c r="J32" s="734"/>
      <c r="K32" s="734"/>
      <c r="L32" s="734"/>
      <c r="M32" s="734"/>
      <c r="N32" s="734"/>
      <c r="O32" s="734"/>
      <c r="P32" s="734"/>
      <c r="Q32" s="735"/>
      <c r="R32" s="683" t="s">
        <v>232</v>
      </c>
      <c r="S32" s="684"/>
      <c r="T32" s="684"/>
      <c r="U32" s="684"/>
      <c r="V32" s="684"/>
      <c r="W32" s="684"/>
      <c r="X32" s="684"/>
      <c r="Y32" s="685"/>
      <c r="Z32" s="686" t="s">
        <v>232</v>
      </c>
      <c r="AA32" s="686"/>
      <c r="AB32" s="686"/>
      <c r="AC32" s="686"/>
      <c r="AD32" s="687" t="s">
        <v>138</v>
      </c>
      <c r="AE32" s="687"/>
      <c r="AF32" s="687"/>
      <c r="AG32" s="687"/>
      <c r="AH32" s="687"/>
      <c r="AI32" s="687"/>
      <c r="AJ32" s="687"/>
      <c r="AK32" s="687"/>
      <c r="AL32" s="688" t="s">
        <v>232</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100</v>
      </c>
      <c r="BH32" s="719"/>
      <c r="BI32" s="719"/>
      <c r="BJ32" s="719"/>
      <c r="BK32" s="719"/>
      <c r="BL32" s="719"/>
      <c r="BM32" s="689">
        <v>99.3</v>
      </c>
      <c r="BN32" s="749"/>
      <c r="BO32" s="749"/>
      <c r="BP32" s="749"/>
      <c r="BQ32" s="750"/>
      <c r="BR32" s="752">
        <v>99.9</v>
      </c>
      <c r="BS32" s="719"/>
      <c r="BT32" s="719"/>
      <c r="BU32" s="719"/>
      <c r="BV32" s="719"/>
      <c r="BW32" s="719"/>
      <c r="BX32" s="689">
        <v>99.2</v>
      </c>
      <c r="BY32" s="749"/>
      <c r="BZ32" s="749"/>
      <c r="CA32" s="749"/>
      <c r="CB32" s="750"/>
      <c r="CD32" s="731"/>
      <c r="CE32" s="732"/>
      <c r="CF32" s="698" t="s">
        <v>316</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762620</v>
      </c>
      <c r="S33" s="684"/>
      <c r="T33" s="684"/>
      <c r="U33" s="684"/>
      <c r="V33" s="684"/>
      <c r="W33" s="684"/>
      <c r="X33" s="684"/>
      <c r="Y33" s="685"/>
      <c r="Z33" s="686">
        <v>13.8</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100</v>
      </c>
      <c r="BH33" s="754"/>
      <c r="BI33" s="754"/>
      <c r="BJ33" s="754"/>
      <c r="BK33" s="754"/>
      <c r="BL33" s="754"/>
      <c r="BM33" s="755">
        <v>98.7</v>
      </c>
      <c r="BN33" s="754"/>
      <c r="BO33" s="754"/>
      <c r="BP33" s="754"/>
      <c r="BQ33" s="756"/>
      <c r="BR33" s="753">
        <v>100</v>
      </c>
      <c r="BS33" s="754"/>
      <c r="BT33" s="754"/>
      <c r="BU33" s="754"/>
      <c r="BV33" s="754"/>
      <c r="BW33" s="754"/>
      <c r="BX33" s="755">
        <v>98.6</v>
      </c>
      <c r="BY33" s="754"/>
      <c r="BZ33" s="754"/>
      <c r="CA33" s="754"/>
      <c r="CB33" s="756"/>
      <c r="CD33" s="698" t="s">
        <v>319</v>
      </c>
      <c r="CE33" s="699"/>
      <c r="CF33" s="699"/>
      <c r="CG33" s="699"/>
      <c r="CH33" s="699"/>
      <c r="CI33" s="699"/>
      <c r="CJ33" s="699"/>
      <c r="CK33" s="699"/>
      <c r="CL33" s="699"/>
      <c r="CM33" s="699"/>
      <c r="CN33" s="699"/>
      <c r="CO33" s="699"/>
      <c r="CP33" s="699"/>
      <c r="CQ33" s="700"/>
      <c r="CR33" s="683">
        <v>2640289</v>
      </c>
      <c r="CS33" s="719"/>
      <c r="CT33" s="719"/>
      <c r="CU33" s="719"/>
      <c r="CV33" s="719"/>
      <c r="CW33" s="719"/>
      <c r="CX33" s="719"/>
      <c r="CY33" s="720"/>
      <c r="CZ33" s="688">
        <v>48.1</v>
      </c>
      <c r="DA33" s="717"/>
      <c r="DB33" s="717"/>
      <c r="DC33" s="721"/>
      <c r="DD33" s="692">
        <v>1971755</v>
      </c>
      <c r="DE33" s="719"/>
      <c r="DF33" s="719"/>
      <c r="DG33" s="719"/>
      <c r="DH33" s="719"/>
      <c r="DI33" s="719"/>
      <c r="DJ33" s="719"/>
      <c r="DK33" s="720"/>
      <c r="DL33" s="692">
        <v>1136151</v>
      </c>
      <c r="DM33" s="719"/>
      <c r="DN33" s="719"/>
      <c r="DO33" s="719"/>
      <c r="DP33" s="719"/>
      <c r="DQ33" s="719"/>
      <c r="DR33" s="719"/>
      <c r="DS33" s="719"/>
      <c r="DT33" s="719"/>
      <c r="DU33" s="719"/>
      <c r="DV33" s="720"/>
      <c r="DW33" s="688">
        <v>39</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36776</v>
      </c>
      <c r="S34" s="684"/>
      <c r="T34" s="684"/>
      <c r="U34" s="684"/>
      <c r="V34" s="684"/>
      <c r="W34" s="684"/>
      <c r="X34" s="684"/>
      <c r="Y34" s="685"/>
      <c r="Z34" s="686">
        <v>0.7</v>
      </c>
      <c r="AA34" s="686"/>
      <c r="AB34" s="686"/>
      <c r="AC34" s="686"/>
      <c r="AD34" s="687">
        <v>11165</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1099472</v>
      </c>
      <c r="CS34" s="684"/>
      <c r="CT34" s="684"/>
      <c r="CU34" s="684"/>
      <c r="CV34" s="684"/>
      <c r="CW34" s="684"/>
      <c r="CX34" s="684"/>
      <c r="CY34" s="685"/>
      <c r="CZ34" s="688">
        <v>20</v>
      </c>
      <c r="DA34" s="717"/>
      <c r="DB34" s="717"/>
      <c r="DC34" s="721"/>
      <c r="DD34" s="692">
        <v>904413</v>
      </c>
      <c r="DE34" s="684"/>
      <c r="DF34" s="684"/>
      <c r="DG34" s="684"/>
      <c r="DH34" s="684"/>
      <c r="DI34" s="684"/>
      <c r="DJ34" s="684"/>
      <c r="DK34" s="685"/>
      <c r="DL34" s="692">
        <v>642339</v>
      </c>
      <c r="DM34" s="684"/>
      <c r="DN34" s="684"/>
      <c r="DO34" s="684"/>
      <c r="DP34" s="684"/>
      <c r="DQ34" s="684"/>
      <c r="DR34" s="684"/>
      <c r="DS34" s="684"/>
      <c r="DT34" s="684"/>
      <c r="DU34" s="684"/>
      <c r="DV34" s="685"/>
      <c r="DW34" s="688">
        <v>22</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14355</v>
      </c>
      <c r="S35" s="684"/>
      <c r="T35" s="684"/>
      <c r="U35" s="684"/>
      <c r="V35" s="684"/>
      <c r="W35" s="684"/>
      <c r="X35" s="684"/>
      <c r="Y35" s="685"/>
      <c r="Z35" s="686">
        <v>0.3</v>
      </c>
      <c r="AA35" s="686"/>
      <c r="AB35" s="686"/>
      <c r="AC35" s="686"/>
      <c r="AD35" s="687" t="s">
        <v>232</v>
      </c>
      <c r="AE35" s="687"/>
      <c r="AF35" s="687"/>
      <c r="AG35" s="687"/>
      <c r="AH35" s="687"/>
      <c r="AI35" s="687"/>
      <c r="AJ35" s="687"/>
      <c r="AK35" s="687"/>
      <c r="AL35" s="688" t="s">
        <v>174</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73324</v>
      </c>
      <c r="CS35" s="719"/>
      <c r="CT35" s="719"/>
      <c r="CU35" s="719"/>
      <c r="CV35" s="719"/>
      <c r="CW35" s="719"/>
      <c r="CX35" s="719"/>
      <c r="CY35" s="720"/>
      <c r="CZ35" s="688">
        <v>1.3</v>
      </c>
      <c r="DA35" s="717"/>
      <c r="DB35" s="717"/>
      <c r="DC35" s="721"/>
      <c r="DD35" s="692">
        <v>62646</v>
      </c>
      <c r="DE35" s="719"/>
      <c r="DF35" s="719"/>
      <c r="DG35" s="719"/>
      <c r="DH35" s="719"/>
      <c r="DI35" s="719"/>
      <c r="DJ35" s="719"/>
      <c r="DK35" s="720"/>
      <c r="DL35" s="692">
        <v>36067</v>
      </c>
      <c r="DM35" s="719"/>
      <c r="DN35" s="719"/>
      <c r="DO35" s="719"/>
      <c r="DP35" s="719"/>
      <c r="DQ35" s="719"/>
      <c r="DR35" s="719"/>
      <c r="DS35" s="719"/>
      <c r="DT35" s="719"/>
      <c r="DU35" s="719"/>
      <c r="DV35" s="720"/>
      <c r="DW35" s="688">
        <v>1.2</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551458</v>
      </c>
      <c r="S36" s="684"/>
      <c r="T36" s="684"/>
      <c r="U36" s="684"/>
      <c r="V36" s="684"/>
      <c r="W36" s="684"/>
      <c r="X36" s="684"/>
      <c r="Y36" s="685"/>
      <c r="Z36" s="686">
        <v>10</v>
      </c>
      <c r="AA36" s="686"/>
      <c r="AB36" s="686"/>
      <c r="AC36" s="686"/>
      <c r="AD36" s="687" t="s">
        <v>138</v>
      </c>
      <c r="AE36" s="687"/>
      <c r="AF36" s="687"/>
      <c r="AG36" s="687"/>
      <c r="AH36" s="687"/>
      <c r="AI36" s="687"/>
      <c r="AJ36" s="687"/>
      <c r="AK36" s="687"/>
      <c r="AL36" s="688" t="s">
        <v>232</v>
      </c>
      <c r="AM36" s="689"/>
      <c r="AN36" s="689"/>
      <c r="AO36" s="690"/>
      <c r="AP36" s="235"/>
      <c r="AQ36" s="757" t="s">
        <v>327</v>
      </c>
      <c r="AR36" s="758"/>
      <c r="AS36" s="758"/>
      <c r="AT36" s="758"/>
      <c r="AU36" s="758"/>
      <c r="AV36" s="758"/>
      <c r="AW36" s="758"/>
      <c r="AX36" s="758"/>
      <c r="AY36" s="759"/>
      <c r="AZ36" s="672">
        <v>309385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11051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948362</v>
      </c>
      <c r="CS36" s="684"/>
      <c r="CT36" s="684"/>
      <c r="CU36" s="684"/>
      <c r="CV36" s="684"/>
      <c r="CW36" s="684"/>
      <c r="CX36" s="684"/>
      <c r="CY36" s="685"/>
      <c r="CZ36" s="688">
        <v>17.3</v>
      </c>
      <c r="DA36" s="717"/>
      <c r="DB36" s="717"/>
      <c r="DC36" s="721"/>
      <c r="DD36" s="692">
        <v>574214</v>
      </c>
      <c r="DE36" s="684"/>
      <c r="DF36" s="684"/>
      <c r="DG36" s="684"/>
      <c r="DH36" s="684"/>
      <c r="DI36" s="684"/>
      <c r="DJ36" s="684"/>
      <c r="DK36" s="685"/>
      <c r="DL36" s="692">
        <v>361088</v>
      </c>
      <c r="DM36" s="684"/>
      <c r="DN36" s="684"/>
      <c r="DO36" s="684"/>
      <c r="DP36" s="684"/>
      <c r="DQ36" s="684"/>
      <c r="DR36" s="684"/>
      <c r="DS36" s="684"/>
      <c r="DT36" s="684"/>
      <c r="DU36" s="684"/>
      <c r="DV36" s="685"/>
      <c r="DW36" s="688">
        <v>12.4</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194819</v>
      </c>
      <c r="S37" s="684"/>
      <c r="T37" s="684"/>
      <c r="U37" s="684"/>
      <c r="V37" s="684"/>
      <c r="W37" s="684"/>
      <c r="X37" s="684"/>
      <c r="Y37" s="685"/>
      <c r="Z37" s="686">
        <v>3.5</v>
      </c>
      <c r="AA37" s="686"/>
      <c r="AB37" s="686"/>
      <c r="AC37" s="686"/>
      <c r="AD37" s="687" t="s">
        <v>232</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101081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11051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177326</v>
      </c>
      <c r="CS37" s="719"/>
      <c r="CT37" s="719"/>
      <c r="CU37" s="719"/>
      <c r="CV37" s="719"/>
      <c r="CW37" s="719"/>
      <c r="CX37" s="719"/>
      <c r="CY37" s="720"/>
      <c r="CZ37" s="688">
        <v>3.2</v>
      </c>
      <c r="DA37" s="717"/>
      <c r="DB37" s="717"/>
      <c r="DC37" s="721"/>
      <c r="DD37" s="692">
        <v>177326</v>
      </c>
      <c r="DE37" s="719"/>
      <c r="DF37" s="719"/>
      <c r="DG37" s="719"/>
      <c r="DH37" s="719"/>
      <c r="DI37" s="719"/>
      <c r="DJ37" s="719"/>
      <c r="DK37" s="720"/>
      <c r="DL37" s="692">
        <v>175174</v>
      </c>
      <c r="DM37" s="719"/>
      <c r="DN37" s="719"/>
      <c r="DO37" s="719"/>
      <c r="DP37" s="719"/>
      <c r="DQ37" s="719"/>
      <c r="DR37" s="719"/>
      <c r="DS37" s="719"/>
      <c r="DT37" s="719"/>
      <c r="DU37" s="719"/>
      <c r="DV37" s="720"/>
      <c r="DW37" s="688">
        <v>6</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93318</v>
      </c>
      <c r="S38" s="684"/>
      <c r="T38" s="684"/>
      <c r="U38" s="684"/>
      <c r="V38" s="684"/>
      <c r="W38" s="684"/>
      <c r="X38" s="684"/>
      <c r="Y38" s="685"/>
      <c r="Z38" s="686">
        <v>1.7</v>
      </c>
      <c r="AA38" s="686"/>
      <c r="AB38" s="686"/>
      <c r="AC38" s="686"/>
      <c r="AD38" s="687">
        <v>9799</v>
      </c>
      <c r="AE38" s="687"/>
      <c r="AF38" s="687"/>
      <c r="AG38" s="687"/>
      <c r="AH38" s="687"/>
      <c r="AI38" s="687"/>
      <c r="AJ38" s="687"/>
      <c r="AK38" s="687"/>
      <c r="AL38" s="688">
        <v>0.3</v>
      </c>
      <c r="AM38" s="689"/>
      <c r="AN38" s="689"/>
      <c r="AO38" s="690"/>
      <c r="AQ38" s="761" t="s">
        <v>335</v>
      </c>
      <c r="AR38" s="762"/>
      <c r="AS38" s="762"/>
      <c r="AT38" s="762"/>
      <c r="AU38" s="762"/>
      <c r="AV38" s="762"/>
      <c r="AW38" s="762"/>
      <c r="AX38" s="762"/>
      <c r="AY38" s="763"/>
      <c r="AZ38" s="683">
        <v>5992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487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202312</v>
      </c>
      <c r="CS38" s="684"/>
      <c r="CT38" s="684"/>
      <c r="CU38" s="684"/>
      <c r="CV38" s="684"/>
      <c r="CW38" s="684"/>
      <c r="CX38" s="684"/>
      <c r="CY38" s="685"/>
      <c r="CZ38" s="688">
        <v>3.7</v>
      </c>
      <c r="DA38" s="717"/>
      <c r="DB38" s="717"/>
      <c r="DC38" s="721"/>
      <c r="DD38" s="692">
        <v>179790</v>
      </c>
      <c r="DE38" s="684"/>
      <c r="DF38" s="684"/>
      <c r="DG38" s="684"/>
      <c r="DH38" s="684"/>
      <c r="DI38" s="684"/>
      <c r="DJ38" s="684"/>
      <c r="DK38" s="685"/>
      <c r="DL38" s="692">
        <v>96657</v>
      </c>
      <c r="DM38" s="684"/>
      <c r="DN38" s="684"/>
      <c r="DO38" s="684"/>
      <c r="DP38" s="684"/>
      <c r="DQ38" s="684"/>
      <c r="DR38" s="684"/>
      <c r="DS38" s="684"/>
      <c r="DT38" s="684"/>
      <c r="DU38" s="684"/>
      <c r="DV38" s="685"/>
      <c r="DW38" s="688">
        <v>3.3</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359688</v>
      </c>
      <c r="S39" s="684"/>
      <c r="T39" s="684"/>
      <c r="U39" s="684"/>
      <c r="V39" s="684"/>
      <c r="W39" s="684"/>
      <c r="X39" s="684"/>
      <c r="Y39" s="685"/>
      <c r="Z39" s="686">
        <v>6.5</v>
      </c>
      <c r="AA39" s="686"/>
      <c r="AB39" s="686"/>
      <c r="AC39" s="686"/>
      <c r="AD39" s="687" t="s">
        <v>232</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t="s">
        <v>232</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1226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232921</v>
      </c>
      <c r="CS39" s="719"/>
      <c r="CT39" s="719"/>
      <c r="CU39" s="719"/>
      <c r="CV39" s="719"/>
      <c r="CW39" s="719"/>
      <c r="CX39" s="719"/>
      <c r="CY39" s="720"/>
      <c r="CZ39" s="688">
        <v>4.2</v>
      </c>
      <c r="DA39" s="717"/>
      <c r="DB39" s="717"/>
      <c r="DC39" s="721"/>
      <c r="DD39" s="692">
        <v>216794</v>
      </c>
      <c r="DE39" s="719"/>
      <c r="DF39" s="719"/>
      <c r="DG39" s="719"/>
      <c r="DH39" s="719"/>
      <c r="DI39" s="719"/>
      <c r="DJ39" s="719"/>
      <c r="DK39" s="720"/>
      <c r="DL39" s="692" t="s">
        <v>232</v>
      </c>
      <c r="DM39" s="719"/>
      <c r="DN39" s="719"/>
      <c r="DO39" s="719"/>
      <c r="DP39" s="719"/>
      <c r="DQ39" s="719"/>
      <c r="DR39" s="719"/>
      <c r="DS39" s="719"/>
      <c r="DT39" s="719"/>
      <c r="DU39" s="719"/>
      <c r="DV39" s="720"/>
      <c r="DW39" s="688" t="s">
        <v>232</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174</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153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83898</v>
      </c>
      <c r="CS40" s="684"/>
      <c r="CT40" s="684"/>
      <c r="CU40" s="684"/>
      <c r="CV40" s="684"/>
      <c r="CW40" s="684"/>
      <c r="CX40" s="684"/>
      <c r="CY40" s="685"/>
      <c r="CZ40" s="688">
        <v>1.5</v>
      </c>
      <c r="DA40" s="717"/>
      <c r="DB40" s="717"/>
      <c r="DC40" s="721"/>
      <c r="DD40" s="692">
        <v>33898</v>
      </c>
      <c r="DE40" s="684"/>
      <c r="DF40" s="684"/>
      <c r="DG40" s="684"/>
      <c r="DH40" s="684"/>
      <c r="DI40" s="684"/>
      <c r="DJ40" s="684"/>
      <c r="DK40" s="685"/>
      <c r="DL40" s="692" t="s">
        <v>174</v>
      </c>
      <c r="DM40" s="684"/>
      <c r="DN40" s="684"/>
      <c r="DO40" s="684"/>
      <c r="DP40" s="684"/>
      <c r="DQ40" s="684"/>
      <c r="DR40" s="684"/>
      <c r="DS40" s="684"/>
      <c r="DT40" s="684"/>
      <c r="DU40" s="684"/>
      <c r="DV40" s="685"/>
      <c r="DW40" s="688" t="s">
        <v>232</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83888</v>
      </c>
      <c r="S41" s="684"/>
      <c r="T41" s="684"/>
      <c r="U41" s="684"/>
      <c r="V41" s="684"/>
      <c r="W41" s="684"/>
      <c r="X41" s="684"/>
      <c r="Y41" s="685"/>
      <c r="Z41" s="686">
        <v>1.5</v>
      </c>
      <c r="AA41" s="686"/>
      <c r="AB41" s="686"/>
      <c r="AC41" s="686"/>
      <c r="AD41" s="687" t="s">
        <v>174</v>
      </c>
      <c r="AE41" s="687"/>
      <c r="AF41" s="687"/>
      <c r="AG41" s="687"/>
      <c r="AH41" s="687"/>
      <c r="AI41" s="687"/>
      <c r="AJ41" s="687"/>
      <c r="AK41" s="687"/>
      <c r="AL41" s="688" t="s">
        <v>138</v>
      </c>
      <c r="AM41" s="689"/>
      <c r="AN41" s="689"/>
      <c r="AO41" s="690"/>
      <c r="AQ41" s="761" t="s">
        <v>348</v>
      </c>
      <c r="AR41" s="762"/>
      <c r="AS41" s="762"/>
      <c r="AT41" s="762"/>
      <c r="AU41" s="762"/>
      <c r="AV41" s="762"/>
      <c r="AW41" s="762"/>
      <c r="AX41" s="762"/>
      <c r="AY41" s="763"/>
      <c r="AZ41" s="683">
        <v>113404</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174</v>
      </c>
      <c r="DA41" s="717"/>
      <c r="DB41" s="717"/>
      <c r="DC41" s="721"/>
      <c r="DD41" s="692"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351</v>
      </c>
      <c r="C42" s="725"/>
      <c r="D42" s="725"/>
      <c r="E42" s="725"/>
      <c r="F42" s="725"/>
      <c r="G42" s="725"/>
      <c r="H42" s="725"/>
      <c r="I42" s="725"/>
      <c r="J42" s="725"/>
      <c r="K42" s="725"/>
      <c r="L42" s="725"/>
      <c r="M42" s="725"/>
      <c r="N42" s="725"/>
      <c r="O42" s="725"/>
      <c r="P42" s="725"/>
      <c r="Q42" s="726"/>
      <c r="R42" s="768">
        <v>5527995</v>
      </c>
      <c r="S42" s="769"/>
      <c r="T42" s="769"/>
      <c r="U42" s="769"/>
      <c r="V42" s="769"/>
      <c r="W42" s="769"/>
      <c r="X42" s="769"/>
      <c r="Y42" s="777"/>
      <c r="Z42" s="778">
        <v>100</v>
      </c>
      <c r="AA42" s="778"/>
      <c r="AB42" s="778"/>
      <c r="AC42" s="778"/>
      <c r="AD42" s="779">
        <v>2830132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88908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236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1155883</v>
      </c>
      <c r="CS42" s="684"/>
      <c r="CT42" s="684"/>
      <c r="CU42" s="684"/>
      <c r="CV42" s="684"/>
      <c r="CW42" s="684"/>
      <c r="CX42" s="684"/>
      <c r="CY42" s="685"/>
      <c r="CZ42" s="688">
        <v>21.1</v>
      </c>
      <c r="DA42" s="689"/>
      <c r="DB42" s="689"/>
      <c r="DC42" s="701"/>
      <c r="DD42" s="692">
        <v>159347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1365</v>
      </c>
      <c r="CS43" s="719"/>
      <c r="CT43" s="719"/>
      <c r="CU43" s="719"/>
      <c r="CV43" s="719"/>
      <c r="CW43" s="719"/>
      <c r="CX43" s="719"/>
      <c r="CY43" s="720"/>
      <c r="CZ43" s="688">
        <v>0</v>
      </c>
      <c r="DA43" s="717"/>
      <c r="DB43" s="717"/>
      <c r="DC43" s="721"/>
      <c r="DD43" s="692">
        <v>1365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1155804</v>
      </c>
      <c r="CS44" s="684"/>
      <c r="CT44" s="684"/>
      <c r="CU44" s="684"/>
      <c r="CV44" s="684"/>
      <c r="CW44" s="684"/>
      <c r="CX44" s="684"/>
      <c r="CY44" s="685"/>
      <c r="CZ44" s="688">
        <v>21.1</v>
      </c>
      <c r="DA44" s="689"/>
      <c r="DB44" s="689"/>
      <c r="DC44" s="701"/>
      <c r="DD44" s="692">
        <v>159268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808646</v>
      </c>
      <c r="CS45" s="719"/>
      <c r="CT45" s="719"/>
      <c r="CU45" s="719"/>
      <c r="CV45" s="719"/>
      <c r="CW45" s="719"/>
      <c r="CX45" s="719"/>
      <c r="CY45" s="720"/>
      <c r="CZ45" s="688">
        <v>14.7</v>
      </c>
      <c r="DA45" s="717"/>
      <c r="DB45" s="717"/>
      <c r="DC45" s="721"/>
      <c r="DD45" s="692">
        <v>38031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263592</v>
      </c>
      <c r="CS46" s="684"/>
      <c r="CT46" s="684"/>
      <c r="CU46" s="684"/>
      <c r="CV46" s="684"/>
      <c r="CW46" s="684"/>
      <c r="CX46" s="684"/>
      <c r="CY46" s="685"/>
      <c r="CZ46" s="688">
        <v>4.8</v>
      </c>
      <c r="DA46" s="689"/>
      <c r="DB46" s="689"/>
      <c r="DC46" s="701"/>
      <c r="DD46" s="692">
        <v>109417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39</v>
      </c>
      <c r="CS47" s="719"/>
      <c r="CT47" s="719"/>
      <c r="CU47" s="719"/>
      <c r="CV47" s="719"/>
      <c r="CW47" s="719"/>
      <c r="CX47" s="719"/>
      <c r="CY47" s="720"/>
      <c r="CZ47" s="688">
        <v>0</v>
      </c>
      <c r="DA47" s="717"/>
      <c r="DB47" s="717"/>
      <c r="DC47" s="721"/>
      <c r="DD47" s="692">
        <v>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v>40</v>
      </c>
      <c r="CS48" s="684"/>
      <c r="CT48" s="684"/>
      <c r="CU48" s="684"/>
      <c r="CV48" s="684"/>
      <c r="CW48" s="684"/>
      <c r="CX48" s="684"/>
      <c r="CY48" s="685"/>
      <c r="CZ48" s="688">
        <v>0</v>
      </c>
      <c r="DA48" s="689"/>
      <c r="DB48" s="689"/>
      <c r="DC48" s="701"/>
      <c r="DD48" s="692">
        <v>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364</v>
      </c>
      <c r="CE49" s="725"/>
      <c r="CF49" s="725"/>
      <c r="CG49" s="725"/>
      <c r="CH49" s="725"/>
      <c r="CI49" s="725"/>
      <c r="CJ49" s="725"/>
      <c r="CK49" s="725"/>
      <c r="CL49" s="725"/>
      <c r="CM49" s="725"/>
      <c r="CN49" s="725"/>
      <c r="CO49" s="725"/>
      <c r="CP49" s="725"/>
      <c r="CQ49" s="726"/>
      <c r="CR49" s="768">
        <v>5486525</v>
      </c>
      <c r="CS49" s="754"/>
      <c r="CT49" s="754"/>
      <c r="CU49" s="754"/>
      <c r="CV49" s="754"/>
      <c r="CW49" s="754"/>
      <c r="CX49" s="754"/>
      <c r="CY49" s="785"/>
      <c r="CZ49" s="780">
        <v>100</v>
      </c>
      <c r="DA49" s="786"/>
      <c r="DB49" s="786"/>
      <c r="DC49" s="787"/>
      <c r="DD49" s="788">
        <v>3661065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248MRunAyvDuy0Oxt2XC0/lB9hEvOST9UoZtdUL/KEYZEK6Sb+4J3tdWv9GMeLP9gE0E3xK3izWcKtC8HgXXw==" saltValue="ts+2dH+f4GzsBO65nsMA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5528</v>
      </c>
      <c r="R7" s="819"/>
      <c r="S7" s="819"/>
      <c r="T7" s="819"/>
      <c r="U7" s="819"/>
      <c r="V7" s="819">
        <v>5487</v>
      </c>
      <c r="W7" s="819"/>
      <c r="X7" s="819"/>
      <c r="Y7" s="819"/>
      <c r="Z7" s="819"/>
      <c r="AA7" s="819">
        <v>41</v>
      </c>
      <c r="AB7" s="819"/>
      <c r="AC7" s="819"/>
      <c r="AD7" s="819"/>
      <c r="AE7" s="820"/>
      <c r="AF7" s="821">
        <v>41</v>
      </c>
      <c r="AG7" s="822"/>
      <c r="AH7" s="822"/>
      <c r="AI7" s="822"/>
      <c r="AJ7" s="823"/>
      <c r="AK7" s="858">
        <v>551</v>
      </c>
      <c r="AL7" s="859"/>
      <c r="AM7" s="859"/>
      <c r="AN7" s="859"/>
      <c r="AO7" s="859"/>
      <c r="AP7" s="859">
        <v>3883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7</v>
      </c>
      <c r="CI7" s="856"/>
      <c r="CJ7" s="856"/>
      <c r="CK7" s="856"/>
      <c r="CL7" s="857"/>
      <c r="CM7" s="855">
        <v>58</v>
      </c>
      <c r="CN7" s="856"/>
      <c r="CO7" s="856"/>
      <c r="CP7" s="856"/>
      <c r="CQ7" s="857"/>
      <c r="CR7" s="855">
        <v>30</v>
      </c>
      <c r="CS7" s="856"/>
      <c r="CT7" s="856"/>
      <c r="CU7" s="856"/>
      <c r="CV7" s="857"/>
      <c r="CW7" s="855" t="s">
        <v>590</v>
      </c>
      <c r="CX7" s="856"/>
      <c r="CY7" s="856"/>
      <c r="CZ7" s="856"/>
      <c r="DA7" s="857"/>
      <c r="DB7" s="855" t="s">
        <v>590</v>
      </c>
      <c r="DC7" s="856"/>
      <c r="DD7" s="856"/>
      <c r="DE7" s="856"/>
      <c r="DF7" s="857"/>
      <c r="DG7" s="855" t="s">
        <v>590</v>
      </c>
      <c r="DH7" s="856"/>
      <c r="DI7" s="856"/>
      <c r="DJ7" s="856"/>
      <c r="DK7" s="857"/>
      <c r="DL7" s="855" t="s">
        <v>591</v>
      </c>
      <c r="DM7" s="856"/>
      <c r="DN7" s="856"/>
      <c r="DO7" s="856"/>
      <c r="DP7" s="857"/>
      <c r="DQ7" s="855" t="s">
        <v>590</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t="s">
        <v>578</v>
      </c>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5528</v>
      </c>
      <c r="R23" s="878"/>
      <c r="S23" s="878"/>
      <c r="T23" s="878"/>
      <c r="U23" s="878"/>
      <c r="V23" s="878">
        <v>5487</v>
      </c>
      <c r="W23" s="878"/>
      <c r="X23" s="878"/>
      <c r="Y23" s="878"/>
      <c r="Z23" s="878"/>
      <c r="AA23" s="878">
        <v>41</v>
      </c>
      <c r="AB23" s="878"/>
      <c r="AC23" s="878"/>
      <c r="AD23" s="878"/>
      <c r="AE23" s="879"/>
      <c r="AF23" s="880">
        <v>41</v>
      </c>
      <c r="AG23" s="878"/>
      <c r="AH23" s="878"/>
      <c r="AI23" s="878"/>
      <c r="AJ23" s="881"/>
      <c r="AK23" s="882"/>
      <c r="AL23" s="883"/>
      <c r="AM23" s="883"/>
      <c r="AN23" s="883"/>
      <c r="AO23" s="883"/>
      <c r="AP23" s="878">
        <v>3883</v>
      </c>
      <c r="AQ23" s="878"/>
      <c r="AR23" s="878"/>
      <c r="AS23" s="878"/>
      <c r="AT23" s="878"/>
      <c r="AU23" s="884"/>
      <c r="AV23" s="884"/>
      <c r="AW23" s="884"/>
      <c r="AX23" s="884"/>
      <c r="AY23" s="885"/>
      <c r="AZ23" s="893" t="s">
        <v>174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575</v>
      </c>
      <c r="R28" s="907"/>
      <c r="S28" s="907"/>
      <c r="T28" s="907"/>
      <c r="U28" s="907"/>
      <c r="V28" s="907">
        <v>564</v>
      </c>
      <c r="W28" s="907"/>
      <c r="X28" s="907"/>
      <c r="Y28" s="907"/>
      <c r="Z28" s="907"/>
      <c r="AA28" s="907">
        <v>11</v>
      </c>
      <c r="AB28" s="907"/>
      <c r="AC28" s="907"/>
      <c r="AD28" s="907"/>
      <c r="AE28" s="908"/>
      <c r="AF28" s="909">
        <v>11</v>
      </c>
      <c r="AG28" s="907"/>
      <c r="AH28" s="907"/>
      <c r="AI28" s="907"/>
      <c r="AJ28" s="910"/>
      <c r="AK28" s="911">
        <v>22</v>
      </c>
      <c r="AL28" s="902"/>
      <c r="AM28" s="902"/>
      <c r="AN28" s="902"/>
      <c r="AO28" s="902"/>
      <c r="AP28" s="902">
        <v>0</v>
      </c>
      <c r="AQ28" s="902"/>
      <c r="AR28" s="902"/>
      <c r="AS28" s="902"/>
      <c r="AT28" s="902"/>
      <c r="AU28" s="902">
        <v>0</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321</v>
      </c>
      <c r="R29" s="843"/>
      <c r="S29" s="843"/>
      <c r="T29" s="843"/>
      <c r="U29" s="843"/>
      <c r="V29" s="843">
        <v>321</v>
      </c>
      <c r="W29" s="843"/>
      <c r="X29" s="843"/>
      <c r="Y29" s="843"/>
      <c r="Z29" s="843"/>
      <c r="AA29" s="843">
        <v>0</v>
      </c>
      <c r="AB29" s="843"/>
      <c r="AC29" s="843"/>
      <c r="AD29" s="843"/>
      <c r="AE29" s="844"/>
      <c r="AF29" s="845">
        <v>0</v>
      </c>
      <c r="AG29" s="846"/>
      <c r="AH29" s="846"/>
      <c r="AI29" s="846"/>
      <c r="AJ29" s="847"/>
      <c r="AK29" s="914">
        <v>118</v>
      </c>
      <c r="AL29" s="915"/>
      <c r="AM29" s="915"/>
      <c r="AN29" s="915"/>
      <c r="AO29" s="915"/>
      <c r="AP29" s="915">
        <v>112</v>
      </c>
      <c r="AQ29" s="915"/>
      <c r="AR29" s="915"/>
      <c r="AS29" s="915"/>
      <c r="AT29" s="915"/>
      <c r="AU29" s="915">
        <v>112</v>
      </c>
      <c r="AV29" s="915"/>
      <c r="AW29" s="915"/>
      <c r="AX29" s="915"/>
      <c r="AY29" s="915"/>
      <c r="AZ29" s="916" t="s">
        <v>593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55</v>
      </c>
      <c r="R30" s="843"/>
      <c r="S30" s="843"/>
      <c r="T30" s="843"/>
      <c r="U30" s="843"/>
      <c r="V30" s="843">
        <v>55</v>
      </c>
      <c r="W30" s="843"/>
      <c r="X30" s="843"/>
      <c r="Y30" s="843"/>
      <c r="Z30" s="843"/>
      <c r="AA30" s="843">
        <v>0</v>
      </c>
      <c r="AB30" s="843"/>
      <c r="AC30" s="843"/>
      <c r="AD30" s="843"/>
      <c r="AE30" s="844"/>
      <c r="AF30" s="845">
        <v>0</v>
      </c>
      <c r="AG30" s="846"/>
      <c r="AH30" s="846"/>
      <c r="AI30" s="846"/>
      <c r="AJ30" s="847"/>
      <c r="AK30" s="914">
        <v>13</v>
      </c>
      <c r="AL30" s="915"/>
      <c r="AM30" s="915"/>
      <c r="AN30" s="915"/>
      <c r="AO30" s="915"/>
      <c r="AP30" s="915">
        <v>0</v>
      </c>
      <c r="AQ30" s="915"/>
      <c r="AR30" s="915"/>
      <c r="AS30" s="915"/>
      <c r="AT30" s="915"/>
      <c r="AU30" s="915">
        <v>0</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393</v>
      </c>
      <c r="R31" s="843"/>
      <c r="S31" s="843"/>
      <c r="T31" s="843"/>
      <c r="U31" s="843"/>
      <c r="V31" s="843">
        <v>369</v>
      </c>
      <c r="W31" s="843"/>
      <c r="X31" s="843"/>
      <c r="Y31" s="843"/>
      <c r="Z31" s="843"/>
      <c r="AA31" s="843">
        <v>24</v>
      </c>
      <c r="AB31" s="843"/>
      <c r="AC31" s="843"/>
      <c r="AD31" s="843"/>
      <c r="AE31" s="844"/>
      <c r="AF31" s="845">
        <v>24</v>
      </c>
      <c r="AG31" s="846"/>
      <c r="AH31" s="846"/>
      <c r="AI31" s="846"/>
      <c r="AJ31" s="847"/>
      <c r="AK31" s="914">
        <v>58</v>
      </c>
      <c r="AL31" s="915"/>
      <c r="AM31" s="915"/>
      <c r="AN31" s="915"/>
      <c r="AO31" s="915"/>
      <c r="AP31" s="915">
        <v>0</v>
      </c>
      <c r="AQ31" s="915"/>
      <c r="AR31" s="915"/>
      <c r="AS31" s="915"/>
      <c r="AT31" s="915"/>
      <c r="AU31" s="915">
        <v>0</v>
      </c>
      <c r="AV31" s="915"/>
      <c r="AW31" s="915"/>
      <c r="AX31" s="915"/>
      <c r="AY31" s="915"/>
      <c r="AZ31" s="916" t="s">
        <v>593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2</v>
      </c>
      <c r="R32" s="843"/>
      <c r="S32" s="843"/>
      <c r="T32" s="843"/>
      <c r="U32" s="843"/>
      <c r="V32" s="843">
        <v>2</v>
      </c>
      <c r="W32" s="843"/>
      <c r="X32" s="843"/>
      <c r="Y32" s="843"/>
      <c r="Z32" s="843"/>
      <c r="AA32" s="843">
        <v>0</v>
      </c>
      <c r="AB32" s="843"/>
      <c r="AC32" s="843"/>
      <c r="AD32" s="843"/>
      <c r="AE32" s="844"/>
      <c r="AF32" s="845">
        <v>0</v>
      </c>
      <c r="AG32" s="846"/>
      <c r="AH32" s="846"/>
      <c r="AI32" s="846"/>
      <c r="AJ32" s="847"/>
      <c r="AK32" s="914" t="s">
        <v>592</v>
      </c>
      <c r="AL32" s="915"/>
      <c r="AM32" s="915"/>
      <c r="AN32" s="915"/>
      <c r="AO32" s="915"/>
      <c r="AP32" s="915">
        <v>0</v>
      </c>
      <c r="AQ32" s="915"/>
      <c r="AR32" s="915"/>
      <c r="AS32" s="915"/>
      <c r="AT32" s="915"/>
      <c r="AU32" s="915">
        <v>0</v>
      </c>
      <c r="AV32" s="915"/>
      <c r="AW32" s="915"/>
      <c r="AX32" s="915"/>
      <c r="AY32" s="915"/>
      <c r="AZ32" s="916" t="s">
        <v>593</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124</v>
      </c>
      <c r="R33" s="843"/>
      <c r="S33" s="843"/>
      <c r="T33" s="843"/>
      <c r="U33" s="843"/>
      <c r="V33" s="843">
        <v>128</v>
      </c>
      <c r="W33" s="843"/>
      <c r="X33" s="843"/>
      <c r="Y33" s="843"/>
      <c r="Z33" s="843"/>
      <c r="AA33" s="843">
        <v>-4</v>
      </c>
      <c r="AB33" s="843"/>
      <c r="AC33" s="843"/>
      <c r="AD33" s="843"/>
      <c r="AE33" s="844"/>
      <c r="AF33" s="845">
        <v>21</v>
      </c>
      <c r="AG33" s="846"/>
      <c r="AH33" s="846"/>
      <c r="AI33" s="846"/>
      <c r="AJ33" s="847"/>
      <c r="AK33" s="914">
        <v>0</v>
      </c>
      <c r="AL33" s="915"/>
      <c r="AM33" s="915"/>
      <c r="AN33" s="915"/>
      <c r="AO33" s="915"/>
      <c r="AP33" s="915">
        <v>151</v>
      </c>
      <c r="AQ33" s="915"/>
      <c r="AR33" s="915"/>
      <c r="AS33" s="915"/>
      <c r="AT33" s="915"/>
      <c r="AU33" s="915">
        <v>83</v>
      </c>
      <c r="AV33" s="915"/>
      <c r="AW33" s="915"/>
      <c r="AX33" s="915"/>
      <c r="AY33" s="915"/>
      <c r="AZ33" s="916" t="s">
        <v>590</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408</v>
      </c>
      <c r="C34" s="840"/>
      <c r="D34" s="840"/>
      <c r="E34" s="840"/>
      <c r="F34" s="840"/>
      <c r="G34" s="840"/>
      <c r="H34" s="840"/>
      <c r="I34" s="840"/>
      <c r="J34" s="840"/>
      <c r="K34" s="840"/>
      <c r="L34" s="840"/>
      <c r="M34" s="840"/>
      <c r="N34" s="840"/>
      <c r="O34" s="840"/>
      <c r="P34" s="841"/>
      <c r="Q34" s="842">
        <v>120</v>
      </c>
      <c r="R34" s="843"/>
      <c r="S34" s="843"/>
      <c r="T34" s="843"/>
      <c r="U34" s="843"/>
      <c r="V34" s="843">
        <v>178</v>
      </c>
      <c r="W34" s="843"/>
      <c r="X34" s="843"/>
      <c r="Y34" s="843"/>
      <c r="Z34" s="843"/>
      <c r="AA34" s="843">
        <v>-58</v>
      </c>
      <c r="AB34" s="843"/>
      <c r="AC34" s="843"/>
      <c r="AD34" s="843"/>
      <c r="AE34" s="844"/>
      <c r="AF34" s="845">
        <v>14</v>
      </c>
      <c r="AG34" s="846"/>
      <c r="AH34" s="846"/>
      <c r="AI34" s="846"/>
      <c r="AJ34" s="847"/>
      <c r="AK34" s="914">
        <v>27</v>
      </c>
      <c r="AL34" s="915"/>
      <c r="AM34" s="915"/>
      <c r="AN34" s="915"/>
      <c r="AO34" s="915"/>
      <c r="AP34" s="915">
        <v>517</v>
      </c>
      <c r="AQ34" s="915"/>
      <c r="AR34" s="915"/>
      <c r="AS34" s="915"/>
      <c r="AT34" s="915"/>
      <c r="AU34" s="915">
        <v>412</v>
      </c>
      <c r="AV34" s="915"/>
      <c r="AW34" s="915"/>
      <c r="AX34" s="915"/>
      <c r="AY34" s="915"/>
      <c r="AZ34" s="916" t="s">
        <v>590</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71</v>
      </c>
      <c r="AG63" s="926"/>
      <c r="AH63" s="926"/>
      <c r="AI63" s="926"/>
      <c r="AJ63" s="927"/>
      <c r="AK63" s="928"/>
      <c r="AL63" s="923"/>
      <c r="AM63" s="923"/>
      <c r="AN63" s="923"/>
      <c r="AO63" s="923"/>
      <c r="AP63" s="926">
        <v>780</v>
      </c>
      <c r="AQ63" s="926"/>
      <c r="AR63" s="926"/>
      <c r="AS63" s="926"/>
      <c r="AT63" s="926"/>
      <c r="AU63" s="926">
        <v>607</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393</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397</v>
      </c>
      <c r="AL66" s="825"/>
      <c r="AM66" s="825"/>
      <c r="AN66" s="825"/>
      <c r="AO66" s="826"/>
      <c r="AP66" s="801" t="s">
        <v>398</v>
      </c>
      <c r="AQ66" s="802"/>
      <c r="AR66" s="802"/>
      <c r="AS66" s="802"/>
      <c r="AT66" s="803"/>
      <c r="AU66" s="801" t="s">
        <v>418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575</v>
      </c>
      <c r="C68" s="954"/>
      <c r="D68" s="954"/>
      <c r="E68" s="954"/>
      <c r="F68" s="954"/>
      <c r="G68" s="954"/>
      <c r="H68" s="954"/>
      <c r="I68" s="954"/>
      <c r="J68" s="954"/>
      <c r="K68" s="954"/>
      <c r="L68" s="954"/>
      <c r="M68" s="954"/>
      <c r="N68" s="954"/>
      <c r="O68" s="954"/>
      <c r="P68" s="955"/>
      <c r="Q68" s="956">
        <v>3578</v>
      </c>
      <c r="R68" s="950"/>
      <c r="S68" s="950"/>
      <c r="T68" s="950"/>
      <c r="U68" s="950"/>
      <c r="V68" s="950">
        <v>3345</v>
      </c>
      <c r="W68" s="950"/>
      <c r="X68" s="950"/>
      <c r="Y68" s="950"/>
      <c r="Z68" s="950"/>
      <c r="AA68" s="950">
        <v>233</v>
      </c>
      <c r="AB68" s="950"/>
      <c r="AC68" s="950"/>
      <c r="AD68" s="950"/>
      <c r="AE68" s="950"/>
      <c r="AF68" s="950">
        <v>233</v>
      </c>
      <c r="AG68" s="950"/>
      <c r="AH68" s="950"/>
      <c r="AI68" s="950"/>
      <c r="AJ68" s="950"/>
      <c r="AK68" s="950" t="s">
        <v>593</v>
      </c>
      <c r="AL68" s="950"/>
      <c r="AM68" s="950"/>
      <c r="AN68" s="950"/>
      <c r="AO68" s="950"/>
      <c r="AP68" s="950">
        <v>1614</v>
      </c>
      <c r="AQ68" s="950"/>
      <c r="AR68" s="950"/>
      <c r="AS68" s="950"/>
      <c r="AT68" s="950"/>
      <c r="AU68" s="950">
        <v>18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576</v>
      </c>
      <c r="C69" s="958"/>
      <c r="D69" s="958"/>
      <c r="E69" s="958"/>
      <c r="F69" s="958"/>
      <c r="G69" s="958"/>
      <c r="H69" s="958"/>
      <c r="I69" s="958"/>
      <c r="J69" s="958"/>
      <c r="K69" s="958"/>
      <c r="L69" s="958"/>
      <c r="M69" s="958"/>
      <c r="N69" s="958"/>
      <c r="O69" s="958"/>
      <c r="P69" s="959"/>
      <c r="Q69" s="960">
        <v>1776</v>
      </c>
      <c r="R69" s="915"/>
      <c r="S69" s="915"/>
      <c r="T69" s="915"/>
      <c r="U69" s="915"/>
      <c r="V69" s="915">
        <v>1476</v>
      </c>
      <c r="W69" s="915"/>
      <c r="X69" s="915"/>
      <c r="Y69" s="915"/>
      <c r="Z69" s="915"/>
      <c r="AA69" s="915">
        <v>300</v>
      </c>
      <c r="AB69" s="915"/>
      <c r="AC69" s="915"/>
      <c r="AD69" s="915"/>
      <c r="AE69" s="915"/>
      <c r="AF69" s="915">
        <v>742</v>
      </c>
      <c r="AG69" s="915"/>
      <c r="AH69" s="915"/>
      <c r="AI69" s="915"/>
      <c r="AJ69" s="915"/>
      <c r="AK69" s="915" t="s">
        <v>593</v>
      </c>
      <c r="AL69" s="915"/>
      <c r="AM69" s="915"/>
      <c r="AN69" s="915"/>
      <c r="AO69" s="915"/>
      <c r="AP69" s="915">
        <v>4626</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577</v>
      </c>
      <c r="C70" s="958"/>
      <c r="D70" s="958"/>
      <c r="E70" s="958"/>
      <c r="F70" s="958"/>
      <c r="G70" s="958"/>
      <c r="H70" s="958"/>
      <c r="I70" s="958"/>
      <c r="J70" s="958"/>
      <c r="K70" s="958"/>
      <c r="L70" s="958"/>
      <c r="M70" s="958"/>
      <c r="N70" s="958"/>
      <c r="O70" s="958"/>
      <c r="P70" s="959"/>
      <c r="Q70" s="960">
        <v>6944</v>
      </c>
      <c r="R70" s="915"/>
      <c r="S70" s="915"/>
      <c r="T70" s="915"/>
      <c r="U70" s="915"/>
      <c r="V70" s="915">
        <v>6740</v>
      </c>
      <c r="W70" s="915"/>
      <c r="X70" s="915"/>
      <c r="Y70" s="915"/>
      <c r="Z70" s="915"/>
      <c r="AA70" s="915">
        <v>204</v>
      </c>
      <c r="AB70" s="915"/>
      <c r="AC70" s="915"/>
      <c r="AD70" s="915"/>
      <c r="AE70" s="915"/>
      <c r="AF70" s="915">
        <v>202</v>
      </c>
      <c r="AG70" s="915"/>
      <c r="AH70" s="915"/>
      <c r="AI70" s="915"/>
      <c r="AJ70" s="915"/>
      <c r="AK70" s="915" t="s">
        <v>593</v>
      </c>
      <c r="AL70" s="915"/>
      <c r="AM70" s="915"/>
      <c r="AN70" s="915"/>
      <c r="AO70" s="915"/>
      <c r="AP70" s="915">
        <v>828</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1177</v>
      </c>
      <c r="AG88" s="926"/>
      <c r="AH88" s="926"/>
      <c r="AI88" s="926"/>
      <c r="AJ88" s="926"/>
      <c r="AK88" s="923"/>
      <c r="AL88" s="923"/>
      <c r="AM88" s="923"/>
      <c r="AN88" s="923"/>
      <c r="AO88" s="923"/>
      <c r="AP88" s="926">
        <v>7068</v>
      </c>
      <c r="AQ88" s="926"/>
      <c r="AR88" s="926"/>
      <c r="AS88" s="926"/>
      <c r="AT88" s="926"/>
      <c r="AU88" s="926">
        <v>18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v>
      </c>
      <c r="CS102" s="934"/>
      <c r="CT102" s="934"/>
      <c r="CU102" s="934"/>
      <c r="CV102" s="977"/>
      <c r="CW102" s="976" t="s">
        <v>593</v>
      </c>
      <c r="CX102" s="934"/>
      <c r="CY102" s="934"/>
      <c r="CZ102" s="934"/>
      <c r="DA102" s="977"/>
      <c r="DB102" s="976" t="s">
        <v>593</v>
      </c>
      <c r="DC102" s="934"/>
      <c r="DD102" s="934"/>
      <c r="DE102" s="934"/>
      <c r="DF102" s="977"/>
      <c r="DG102" s="976" t="s">
        <v>593</v>
      </c>
      <c r="DH102" s="934"/>
      <c r="DI102" s="934"/>
      <c r="DJ102" s="934"/>
      <c r="DK102" s="977"/>
      <c r="DL102" s="976" t="s">
        <v>593</v>
      </c>
      <c r="DM102" s="934"/>
      <c r="DN102" s="934"/>
      <c r="DO102" s="934"/>
      <c r="DP102" s="977"/>
      <c r="DQ102" s="976" t="s">
        <v>593</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307</v>
      </c>
      <c r="AG109" s="979"/>
      <c r="AH109" s="979"/>
      <c r="AI109" s="979"/>
      <c r="AJ109" s="980"/>
      <c r="AK109" s="978" t="s">
        <v>306</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307</v>
      </c>
      <c r="BW109" s="979"/>
      <c r="BX109" s="979"/>
      <c r="BY109" s="979"/>
      <c r="BZ109" s="980"/>
      <c r="CA109" s="978" t="s">
        <v>306</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307</v>
      </c>
      <c r="DM109" s="979"/>
      <c r="DN109" s="979"/>
      <c r="DO109" s="979"/>
      <c r="DP109" s="980"/>
      <c r="DQ109" s="978" t="s">
        <v>306</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687527</v>
      </c>
      <c r="AB110" s="986"/>
      <c r="AC110" s="986"/>
      <c r="AD110" s="986"/>
      <c r="AE110" s="987"/>
      <c r="AF110" s="988">
        <v>742435</v>
      </c>
      <c r="AG110" s="986"/>
      <c r="AH110" s="986"/>
      <c r="AI110" s="986"/>
      <c r="AJ110" s="987"/>
      <c r="AK110" s="988">
        <v>763600</v>
      </c>
      <c r="AL110" s="986"/>
      <c r="AM110" s="986"/>
      <c r="AN110" s="986"/>
      <c r="AO110" s="987"/>
      <c r="AP110" s="989">
        <v>34</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4682157</v>
      </c>
      <c r="BR110" s="1021"/>
      <c r="BS110" s="1021"/>
      <c r="BT110" s="1021"/>
      <c r="BU110" s="1021"/>
      <c r="BV110" s="1021">
        <v>4386484</v>
      </c>
      <c r="BW110" s="1021"/>
      <c r="BX110" s="1021"/>
      <c r="BY110" s="1021"/>
      <c r="BZ110" s="1021"/>
      <c r="CA110" s="1021">
        <v>3882803</v>
      </c>
      <c r="CB110" s="1021"/>
      <c r="CC110" s="1021"/>
      <c r="CD110" s="1021"/>
      <c r="CE110" s="1021"/>
      <c r="CF110" s="1035">
        <v>172.7</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436</v>
      </c>
      <c r="DM110" s="1021"/>
      <c r="DN110" s="1021"/>
      <c r="DO110" s="1021"/>
      <c r="DP110" s="1021"/>
      <c r="DQ110" s="1021" t="s">
        <v>437</v>
      </c>
      <c r="DR110" s="1021"/>
      <c r="DS110" s="1021"/>
      <c r="DT110" s="1021"/>
      <c r="DU110" s="1021"/>
      <c r="DV110" s="1022" t="s">
        <v>435</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437</v>
      </c>
      <c r="AG111" s="1028"/>
      <c r="AH111" s="1028"/>
      <c r="AI111" s="1028"/>
      <c r="AJ111" s="1029"/>
      <c r="AK111" s="1030" t="s">
        <v>437</v>
      </c>
      <c r="AL111" s="1028"/>
      <c r="AM111" s="1028"/>
      <c r="AN111" s="1028"/>
      <c r="AO111" s="1029"/>
      <c r="AP111" s="1031" t="s">
        <v>435</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356246</v>
      </c>
      <c r="BR111" s="1014"/>
      <c r="BS111" s="1014"/>
      <c r="BT111" s="1014"/>
      <c r="BU111" s="1014"/>
      <c r="BV111" s="1014">
        <v>285709</v>
      </c>
      <c r="BW111" s="1014"/>
      <c r="BX111" s="1014"/>
      <c r="BY111" s="1014"/>
      <c r="BZ111" s="1014"/>
      <c r="CA111" s="1014">
        <v>81110</v>
      </c>
      <c r="CB111" s="1014"/>
      <c r="CC111" s="1014"/>
      <c r="CD111" s="1014"/>
      <c r="CE111" s="1014"/>
      <c r="CF111" s="1008">
        <v>3.6</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435</v>
      </c>
      <c r="DM111" s="1014"/>
      <c r="DN111" s="1014"/>
      <c r="DO111" s="1014"/>
      <c r="DP111" s="1014"/>
      <c r="DQ111" s="1014" t="s">
        <v>437</v>
      </c>
      <c r="DR111" s="1014"/>
      <c r="DS111" s="1014"/>
      <c r="DT111" s="1014"/>
      <c r="DU111" s="1014"/>
      <c r="DV111" s="1015" t="s">
        <v>174</v>
      </c>
      <c r="DW111" s="1015"/>
      <c r="DX111" s="1015"/>
      <c r="DY111" s="1015"/>
      <c r="DZ111" s="1016"/>
    </row>
    <row r="112" spans="1:131" s="247" customFormat="1" ht="26.25" customHeight="1">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174</v>
      </c>
      <c r="AB112" s="1053"/>
      <c r="AC112" s="1053"/>
      <c r="AD112" s="1053"/>
      <c r="AE112" s="1054"/>
      <c r="AF112" s="1055" t="s">
        <v>437</v>
      </c>
      <c r="AG112" s="1053"/>
      <c r="AH112" s="1053"/>
      <c r="AI112" s="1053"/>
      <c r="AJ112" s="1054"/>
      <c r="AK112" s="1055" t="s">
        <v>174</v>
      </c>
      <c r="AL112" s="1053"/>
      <c r="AM112" s="1053"/>
      <c r="AN112" s="1053"/>
      <c r="AO112" s="1054"/>
      <c r="AP112" s="1056" t="s">
        <v>435</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492141</v>
      </c>
      <c r="BR112" s="1014"/>
      <c r="BS112" s="1014"/>
      <c r="BT112" s="1014"/>
      <c r="BU112" s="1014"/>
      <c r="BV112" s="1014">
        <v>478163</v>
      </c>
      <c r="BW112" s="1014"/>
      <c r="BX112" s="1014"/>
      <c r="BY112" s="1014"/>
      <c r="BZ112" s="1014"/>
      <c r="CA112" s="1014">
        <v>527683</v>
      </c>
      <c r="CB112" s="1014"/>
      <c r="CC112" s="1014"/>
      <c r="CD112" s="1014"/>
      <c r="CE112" s="1014"/>
      <c r="CF112" s="1008">
        <v>23.5</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72926</v>
      </c>
      <c r="DH112" s="1014"/>
      <c r="DI112" s="1014"/>
      <c r="DJ112" s="1014"/>
      <c r="DK112" s="1014"/>
      <c r="DL112" s="1014">
        <v>72926</v>
      </c>
      <c r="DM112" s="1014"/>
      <c r="DN112" s="1014"/>
      <c r="DO112" s="1014"/>
      <c r="DP112" s="1014"/>
      <c r="DQ112" s="1014">
        <v>72926</v>
      </c>
      <c r="DR112" s="1014"/>
      <c r="DS112" s="1014"/>
      <c r="DT112" s="1014"/>
      <c r="DU112" s="1014"/>
      <c r="DV112" s="1015">
        <v>3.2</v>
      </c>
      <c r="DW112" s="1015"/>
      <c r="DX112" s="1015"/>
      <c r="DY112" s="1015"/>
      <c r="DZ112" s="1016"/>
    </row>
    <row r="113" spans="1:130" s="247" customFormat="1" ht="26.25" customHeight="1">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54893</v>
      </c>
      <c r="AB113" s="1028"/>
      <c r="AC113" s="1028"/>
      <c r="AD113" s="1028"/>
      <c r="AE113" s="1029"/>
      <c r="AF113" s="1030">
        <v>53978</v>
      </c>
      <c r="AG113" s="1028"/>
      <c r="AH113" s="1028"/>
      <c r="AI113" s="1028"/>
      <c r="AJ113" s="1029"/>
      <c r="AK113" s="1030">
        <v>56840</v>
      </c>
      <c r="AL113" s="1028"/>
      <c r="AM113" s="1028"/>
      <c r="AN113" s="1028"/>
      <c r="AO113" s="1029"/>
      <c r="AP113" s="1031">
        <v>2.5</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5720</v>
      </c>
      <c r="BR113" s="1014"/>
      <c r="BS113" s="1014"/>
      <c r="BT113" s="1014"/>
      <c r="BU113" s="1014"/>
      <c r="BV113" s="1014">
        <v>4946</v>
      </c>
      <c r="BW113" s="1014"/>
      <c r="BX113" s="1014"/>
      <c r="BY113" s="1014"/>
      <c r="BZ113" s="1014"/>
      <c r="CA113" s="1014">
        <v>18074</v>
      </c>
      <c r="CB113" s="1014"/>
      <c r="CC113" s="1014"/>
      <c r="CD113" s="1014"/>
      <c r="CE113" s="1014"/>
      <c r="CF113" s="1008">
        <v>0.8</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174</v>
      </c>
      <c r="DM113" s="1053"/>
      <c r="DN113" s="1053"/>
      <c r="DO113" s="1053"/>
      <c r="DP113" s="1054"/>
      <c r="DQ113" s="1055" t="s">
        <v>174</v>
      </c>
      <c r="DR113" s="1053"/>
      <c r="DS113" s="1053"/>
      <c r="DT113" s="1053"/>
      <c r="DU113" s="1054"/>
      <c r="DV113" s="1056" t="s">
        <v>174</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1769</v>
      </c>
      <c r="AB114" s="1053"/>
      <c r="AC114" s="1053"/>
      <c r="AD114" s="1053"/>
      <c r="AE114" s="1054"/>
      <c r="AF114" s="1055">
        <v>1769</v>
      </c>
      <c r="AG114" s="1053"/>
      <c r="AH114" s="1053"/>
      <c r="AI114" s="1053"/>
      <c r="AJ114" s="1054"/>
      <c r="AK114" s="1055">
        <v>623</v>
      </c>
      <c r="AL114" s="1053"/>
      <c r="AM114" s="1053"/>
      <c r="AN114" s="1053"/>
      <c r="AO114" s="1054"/>
      <c r="AP114" s="1056">
        <v>0</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592246</v>
      </c>
      <c r="BR114" s="1014"/>
      <c r="BS114" s="1014"/>
      <c r="BT114" s="1014"/>
      <c r="BU114" s="1014"/>
      <c r="BV114" s="1014">
        <v>551198</v>
      </c>
      <c r="BW114" s="1014"/>
      <c r="BX114" s="1014"/>
      <c r="BY114" s="1014"/>
      <c r="BZ114" s="1014"/>
      <c r="CA114" s="1014">
        <v>654101</v>
      </c>
      <c r="CB114" s="1014"/>
      <c r="CC114" s="1014"/>
      <c r="CD114" s="1014"/>
      <c r="CE114" s="1014"/>
      <c r="CF114" s="1008">
        <v>29.1</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174</v>
      </c>
      <c r="DM114" s="1053"/>
      <c r="DN114" s="1053"/>
      <c r="DO114" s="1053"/>
      <c r="DP114" s="1054"/>
      <c r="DQ114" s="1055" t="s">
        <v>174</v>
      </c>
      <c r="DR114" s="1053"/>
      <c r="DS114" s="1053"/>
      <c r="DT114" s="1053"/>
      <c r="DU114" s="1054"/>
      <c r="DV114" s="1056" t="s">
        <v>435</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5562</v>
      </c>
      <c r="AB115" s="1028"/>
      <c r="AC115" s="1028"/>
      <c r="AD115" s="1028"/>
      <c r="AE115" s="1029"/>
      <c r="AF115" s="1030">
        <v>8761</v>
      </c>
      <c r="AG115" s="1028"/>
      <c r="AH115" s="1028"/>
      <c r="AI115" s="1028"/>
      <c r="AJ115" s="1029"/>
      <c r="AK115" s="1030">
        <v>8760</v>
      </c>
      <c r="AL115" s="1028"/>
      <c r="AM115" s="1028"/>
      <c r="AN115" s="1028"/>
      <c r="AO115" s="1029"/>
      <c r="AP115" s="1031">
        <v>0.4</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174</v>
      </c>
      <c r="BR115" s="1014"/>
      <c r="BS115" s="1014"/>
      <c r="BT115" s="1014"/>
      <c r="BU115" s="1014"/>
      <c r="BV115" s="1014" t="s">
        <v>435</v>
      </c>
      <c r="BW115" s="1014"/>
      <c r="BX115" s="1014"/>
      <c r="BY115" s="1014"/>
      <c r="BZ115" s="1014"/>
      <c r="CA115" s="1014" t="s">
        <v>435</v>
      </c>
      <c r="CB115" s="1014"/>
      <c r="CC115" s="1014"/>
      <c r="CD115" s="1014"/>
      <c r="CE115" s="1014"/>
      <c r="CF115" s="1008" t="s">
        <v>435</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174</v>
      </c>
      <c r="DH115" s="1053"/>
      <c r="DI115" s="1053"/>
      <c r="DJ115" s="1053"/>
      <c r="DK115" s="1054"/>
      <c r="DL115" s="1055" t="s">
        <v>174</v>
      </c>
      <c r="DM115" s="1053"/>
      <c r="DN115" s="1053"/>
      <c r="DO115" s="1053"/>
      <c r="DP115" s="1054"/>
      <c r="DQ115" s="1055" t="s">
        <v>174</v>
      </c>
      <c r="DR115" s="1053"/>
      <c r="DS115" s="1053"/>
      <c r="DT115" s="1053"/>
      <c r="DU115" s="1054"/>
      <c r="DV115" s="1056" t="s">
        <v>174</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v>
      </c>
      <c r="AB116" s="1053"/>
      <c r="AC116" s="1053"/>
      <c r="AD116" s="1053"/>
      <c r="AE116" s="1054"/>
      <c r="AF116" s="1055">
        <v>2</v>
      </c>
      <c r="AG116" s="1053"/>
      <c r="AH116" s="1053"/>
      <c r="AI116" s="1053"/>
      <c r="AJ116" s="1054"/>
      <c r="AK116" s="1055">
        <v>1</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174</v>
      </c>
      <c r="BW116" s="1014"/>
      <c r="BX116" s="1014"/>
      <c r="BY116" s="1014"/>
      <c r="BZ116" s="1014"/>
      <c r="CA116" s="1014" t="s">
        <v>435</v>
      </c>
      <c r="CB116" s="1014"/>
      <c r="CC116" s="1014"/>
      <c r="CD116" s="1014"/>
      <c r="CE116" s="1014"/>
      <c r="CF116" s="1008" t="s">
        <v>174</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435</v>
      </c>
      <c r="DM116" s="1053"/>
      <c r="DN116" s="1053"/>
      <c r="DO116" s="1053"/>
      <c r="DP116" s="1054"/>
      <c r="DQ116" s="1055" t="s">
        <v>437</v>
      </c>
      <c r="DR116" s="1053"/>
      <c r="DS116" s="1053"/>
      <c r="DT116" s="1053"/>
      <c r="DU116" s="1054"/>
      <c r="DV116" s="1056" t="s">
        <v>174</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749755</v>
      </c>
      <c r="AB117" s="1071"/>
      <c r="AC117" s="1071"/>
      <c r="AD117" s="1071"/>
      <c r="AE117" s="1072"/>
      <c r="AF117" s="1073">
        <v>806945</v>
      </c>
      <c r="AG117" s="1071"/>
      <c r="AH117" s="1071"/>
      <c r="AI117" s="1071"/>
      <c r="AJ117" s="1072"/>
      <c r="AK117" s="1073">
        <v>829824</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412</v>
      </c>
      <c r="BR117" s="1014"/>
      <c r="BS117" s="1014"/>
      <c r="BT117" s="1014"/>
      <c r="BU117" s="1014"/>
      <c r="BV117" s="1014" t="s">
        <v>174</v>
      </c>
      <c r="BW117" s="1014"/>
      <c r="BX117" s="1014"/>
      <c r="BY117" s="1014"/>
      <c r="BZ117" s="1014"/>
      <c r="CA117" s="1014" t="s">
        <v>174</v>
      </c>
      <c r="CB117" s="1014"/>
      <c r="CC117" s="1014"/>
      <c r="CD117" s="1014"/>
      <c r="CE117" s="1014"/>
      <c r="CF117" s="1008" t="s">
        <v>174</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174</v>
      </c>
      <c r="DH117" s="1053"/>
      <c r="DI117" s="1053"/>
      <c r="DJ117" s="1053"/>
      <c r="DK117" s="1054"/>
      <c r="DL117" s="1055" t="s">
        <v>174</v>
      </c>
      <c r="DM117" s="1053"/>
      <c r="DN117" s="1053"/>
      <c r="DO117" s="1053"/>
      <c r="DP117" s="1054"/>
      <c r="DQ117" s="1055" t="s">
        <v>174</v>
      </c>
      <c r="DR117" s="1053"/>
      <c r="DS117" s="1053"/>
      <c r="DT117" s="1053"/>
      <c r="DU117" s="1054"/>
      <c r="DV117" s="1056" t="s">
        <v>174</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307</v>
      </c>
      <c r="AG118" s="979"/>
      <c r="AH118" s="979"/>
      <c r="AI118" s="979"/>
      <c r="AJ118" s="980"/>
      <c r="AK118" s="978" t="s">
        <v>306</v>
      </c>
      <c r="AL118" s="979"/>
      <c r="AM118" s="979"/>
      <c r="AN118" s="979"/>
      <c r="AO118" s="980"/>
      <c r="AP118" s="1065" t="s">
        <v>429</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174</v>
      </c>
      <c r="BR118" s="1092"/>
      <c r="BS118" s="1092"/>
      <c r="BT118" s="1092"/>
      <c r="BU118" s="1092"/>
      <c r="BV118" s="1092" t="s">
        <v>174</v>
      </c>
      <c r="BW118" s="1092"/>
      <c r="BX118" s="1092"/>
      <c r="BY118" s="1092"/>
      <c r="BZ118" s="1092"/>
      <c r="CA118" s="1092" t="s">
        <v>174</v>
      </c>
      <c r="CB118" s="1092"/>
      <c r="CC118" s="1092"/>
      <c r="CD118" s="1092"/>
      <c r="CE118" s="1092"/>
      <c r="CF118" s="1008" t="s">
        <v>174</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174</v>
      </c>
      <c r="DH118" s="1053"/>
      <c r="DI118" s="1053"/>
      <c r="DJ118" s="1053"/>
      <c r="DK118" s="1054"/>
      <c r="DL118" s="1055" t="s">
        <v>412</v>
      </c>
      <c r="DM118" s="1053"/>
      <c r="DN118" s="1053"/>
      <c r="DO118" s="1053"/>
      <c r="DP118" s="1054"/>
      <c r="DQ118" s="1055" t="s">
        <v>412</v>
      </c>
      <c r="DR118" s="1053"/>
      <c r="DS118" s="1053"/>
      <c r="DT118" s="1053"/>
      <c r="DU118" s="1054"/>
      <c r="DV118" s="1056" t="s">
        <v>174</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174</v>
      </c>
      <c r="AB119" s="986"/>
      <c r="AC119" s="986"/>
      <c r="AD119" s="986"/>
      <c r="AE119" s="987"/>
      <c r="AF119" s="988" t="s">
        <v>174</v>
      </c>
      <c r="AG119" s="986"/>
      <c r="AH119" s="986"/>
      <c r="AI119" s="986"/>
      <c r="AJ119" s="987"/>
      <c r="AK119" s="988" t="s">
        <v>412</v>
      </c>
      <c r="AL119" s="986"/>
      <c r="AM119" s="986"/>
      <c r="AN119" s="986"/>
      <c r="AO119" s="987"/>
      <c r="AP119" s="989" t="s">
        <v>174</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462</v>
      </c>
      <c r="BP119" s="1100"/>
      <c r="BQ119" s="1091">
        <v>6128510</v>
      </c>
      <c r="BR119" s="1092"/>
      <c r="BS119" s="1092"/>
      <c r="BT119" s="1092"/>
      <c r="BU119" s="1092"/>
      <c r="BV119" s="1092">
        <v>5706500</v>
      </c>
      <c r="BW119" s="1092"/>
      <c r="BX119" s="1092"/>
      <c r="BY119" s="1092"/>
      <c r="BZ119" s="1092"/>
      <c r="CA119" s="1092">
        <v>5163771</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283320</v>
      </c>
      <c r="DH119" s="1078"/>
      <c r="DI119" s="1078"/>
      <c r="DJ119" s="1078"/>
      <c r="DK119" s="1079"/>
      <c r="DL119" s="1077">
        <v>212783</v>
      </c>
      <c r="DM119" s="1078"/>
      <c r="DN119" s="1078"/>
      <c r="DO119" s="1078"/>
      <c r="DP119" s="1079"/>
      <c r="DQ119" s="1077">
        <v>8184</v>
      </c>
      <c r="DR119" s="1078"/>
      <c r="DS119" s="1078"/>
      <c r="DT119" s="1078"/>
      <c r="DU119" s="1079"/>
      <c r="DV119" s="1080">
        <v>0.4</v>
      </c>
      <c r="DW119" s="1081"/>
      <c r="DX119" s="1081"/>
      <c r="DY119" s="1081"/>
      <c r="DZ119" s="1082"/>
    </row>
    <row r="120" spans="1:130" s="247" customFormat="1" ht="26.25" customHeight="1">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412</v>
      </c>
      <c r="AB120" s="1053"/>
      <c r="AC120" s="1053"/>
      <c r="AD120" s="1053"/>
      <c r="AE120" s="1054"/>
      <c r="AF120" s="1055" t="s">
        <v>174</v>
      </c>
      <c r="AG120" s="1053"/>
      <c r="AH120" s="1053"/>
      <c r="AI120" s="1053"/>
      <c r="AJ120" s="1054"/>
      <c r="AK120" s="1055" t="s">
        <v>174</v>
      </c>
      <c r="AL120" s="1053"/>
      <c r="AM120" s="1053"/>
      <c r="AN120" s="1053"/>
      <c r="AO120" s="1054"/>
      <c r="AP120" s="1056" t="s">
        <v>174</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5464126</v>
      </c>
      <c r="BR120" s="1021"/>
      <c r="BS120" s="1021"/>
      <c r="BT120" s="1021"/>
      <c r="BU120" s="1021"/>
      <c r="BV120" s="1021">
        <v>5427859</v>
      </c>
      <c r="BW120" s="1021"/>
      <c r="BX120" s="1021"/>
      <c r="BY120" s="1021"/>
      <c r="BZ120" s="1021"/>
      <c r="CA120" s="1021">
        <v>5130772</v>
      </c>
      <c r="CB120" s="1021"/>
      <c r="CC120" s="1021"/>
      <c r="CD120" s="1021"/>
      <c r="CE120" s="1021"/>
      <c r="CF120" s="1035">
        <v>228.2</v>
      </c>
      <c r="CG120" s="1036"/>
      <c r="CH120" s="1036"/>
      <c r="CI120" s="1036"/>
      <c r="CJ120" s="1036"/>
      <c r="CK120" s="1101" t="s">
        <v>466</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404960</v>
      </c>
      <c r="DH120" s="1021"/>
      <c r="DI120" s="1021"/>
      <c r="DJ120" s="1021"/>
      <c r="DK120" s="1021"/>
      <c r="DL120" s="1021">
        <v>436966</v>
      </c>
      <c r="DM120" s="1021"/>
      <c r="DN120" s="1021"/>
      <c r="DO120" s="1021"/>
      <c r="DP120" s="1021"/>
      <c r="DQ120" s="1021">
        <v>411801</v>
      </c>
      <c r="DR120" s="1021"/>
      <c r="DS120" s="1021"/>
      <c r="DT120" s="1021"/>
      <c r="DU120" s="1021"/>
      <c r="DV120" s="1022">
        <v>18.3</v>
      </c>
      <c r="DW120" s="1022"/>
      <c r="DX120" s="1022"/>
      <c r="DY120" s="1022"/>
      <c r="DZ120" s="1023"/>
    </row>
    <row r="121" spans="1:130" s="247" customFormat="1" ht="26.25" customHeight="1">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174</v>
      </c>
      <c r="AB121" s="1053"/>
      <c r="AC121" s="1053"/>
      <c r="AD121" s="1053"/>
      <c r="AE121" s="1054"/>
      <c r="AF121" s="1055" t="s">
        <v>174</v>
      </c>
      <c r="AG121" s="1053"/>
      <c r="AH121" s="1053"/>
      <c r="AI121" s="1053"/>
      <c r="AJ121" s="1054"/>
      <c r="AK121" s="1055" t="s">
        <v>412</v>
      </c>
      <c r="AL121" s="1053"/>
      <c r="AM121" s="1053"/>
      <c r="AN121" s="1053"/>
      <c r="AO121" s="1054"/>
      <c r="AP121" s="1056" t="s">
        <v>174</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89100</v>
      </c>
      <c r="BR121" s="1014"/>
      <c r="BS121" s="1014"/>
      <c r="BT121" s="1014"/>
      <c r="BU121" s="1014"/>
      <c r="BV121" s="1014">
        <v>72900</v>
      </c>
      <c r="BW121" s="1014"/>
      <c r="BX121" s="1014"/>
      <c r="BY121" s="1014"/>
      <c r="BZ121" s="1014"/>
      <c r="CA121" s="1014">
        <v>56700</v>
      </c>
      <c r="CB121" s="1014"/>
      <c r="CC121" s="1014"/>
      <c r="CD121" s="1014"/>
      <c r="CE121" s="1014"/>
      <c r="CF121" s="1008">
        <v>2.5</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35676</v>
      </c>
      <c r="DH121" s="1014"/>
      <c r="DI121" s="1014"/>
      <c r="DJ121" s="1014"/>
      <c r="DK121" s="1014"/>
      <c r="DL121" s="1014">
        <v>41197</v>
      </c>
      <c r="DM121" s="1014"/>
      <c r="DN121" s="1014"/>
      <c r="DO121" s="1014"/>
      <c r="DP121" s="1014"/>
      <c r="DQ121" s="1014">
        <v>83074</v>
      </c>
      <c r="DR121" s="1014"/>
      <c r="DS121" s="1014"/>
      <c r="DT121" s="1014"/>
      <c r="DU121" s="1014"/>
      <c r="DV121" s="1015">
        <v>3.7</v>
      </c>
      <c r="DW121" s="1015"/>
      <c r="DX121" s="1015"/>
      <c r="DY121" s="1015"/>
      <c r="DZ121" s="1016"/>
    </row>
    <row r="122" spans="1:130" s="247" customFormat="1" ht="26.25" customHeight="1">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174</v>
      </c>
      <c r="AB122" s="1053"/>
      <c r="AC122" s="1053"/>
      <c r="AD122" s="1053"/>
      <c r="AE122" s="1054"/>
      <c r="AF122" s="1055" t="s">
        <v>174</v>
      </c>
      <c r="AG122" s="1053"/>
      <c r="AH122" s="1053"/>
      <c r="AI122" s="1053"/>
      <c r="AJ122" s="1054"/>
      <c r="AK122" s="1055" t="s">
        <v>174</v>
      </c>
      <c r="AL122" s="1053"/>
      <c r="AM122" s="1053"/>
      <c r="AN122" s="1053"/>
      <c r="AO122" s="1054"/>
      <c r="AP122" s="1056" t="s">
        <v>174</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4377815</v>
      </c>
      <c r="BR122" s="1092"/>
      <c r="BS122" s="1092"/>
      <c r="BT122" s="1092"/>
      <c r="BU122" s="1092"/>
      <c r="BV122" s="1092">
        <v>4199799</v>
      </c>
      <c r="BW122" s="1092"/>
      <c r="BX122" s="1092"/>
      <c r="BY122" s="1092"/>
      <c r="BZ122" s="1092"/>
      <c r="CA122" s="1092">
        <v>4045639</v>
      </c>
      <c r="CB122" s="1092"/>
      <c r="CC122" s="1092"/>
      <c r="CD122" s="1092"/>
      <c r="CE122" s="1092"/>
      <c r="CF122" s="1112">
        <v>179.9</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v>51505</v>
      </c>
      <c r="DH122" s="1014"/>
      <c r="DI122" s="1014"/>
      <c r="DJ122" s="1014"/>
      <c r="DK122" s="1014"/>
      <c r="DL122" s="1014">
        <v>40824</v>
      </c>
      <c r="DM122" s="1014"/>
      <c r="DN122" s="1014"/>
      <c r="DO122" s="1014"/>
      <c r="DP122" s="1014"/>
      <c r="DQ122" s="1014">
        <v>32808</v>
      </c>
      <c r="DR122" s="1014"/>
      <c r="DS122" s="1014"/>
      <c r="DT122" s="1014"/>
      <c r="DU122" s="1014"/>
      <c r="DV122" s="1015">
        <v>1.5</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174</v>
      </c>
      <c r="AB123" s="1053"/>
      <c r="AC123" s="1053"/>
      <c r="AD123" s="1053"/>
      <c r="AE123" s="1054"/>
      <c r="AF123" s="1055" t="s">
        <v>174</v>
      </c>
      <c r="AG123" s="1053"/>
      <c r="AH123" s="1053"/>
      <c r="AI123" s="1053"/>
      <c r="AJ123" s="1054"/>
      <c r="AK123" s="1055" t="s">
        <v>174</v>
      </c>
      <c r="AL123" s="1053"/>
      <c r="AM123" s="1053"/>
      <c r="AN123" s="1053"/>
      <c r="AO123" s="1054"/>
      <c r="AP123" s="1056" t="s">
        <v>412</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472</v>
      </c>
      <c r="BP123" s="1100"/>
      <c r="BQ123" s="1159">
        <v>9931041</v>
      </c>
      <c r="BR123" s="1160"/>
      <c r="BS123" s="1160"/>
      <c r="BT123" s="1160"/>
      <c r="BU123" s="1160"/>
      <c r="BV123" s="1160">
        <v>9700558</v>
      </c>
      <c r="BW123" s="1160"/>
      <c r="BX123" s="1160"/>
      <c r="BY123" s="1160"/>
      <c r="BZ123" s="1160"/>
      <c r="CA123" s="1160">
        <v>9233111</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t="s">
        <v>174</v>
      </c>
      <c r="DH123" s="1053"/>
      <c r="DI123" s="1053"/>
      <c r="DJ123" s="1053"/>
      <c r="DK123" s="1054"/>
      <c r="DL123" s="1055" t="s">
        <v>174</v>
      </c>
      <c r="DM123" s="1053"/>
      <c r="DN123" s="1053"/>
      <c r="DO123" s="1053"/>
      <c r="DP123" s="1054"/>
      <c r="DQ123" s="1055" t="s">
        <v>174</v>
      </c>
      <c r="DR123" s="1053"/>
      <c r="DS123" s="1053"/>
      <c r="DT123" s="1053"/>
      <c r="DU123" s="1054"/>
      <c r="DV123" s="1056" t="s">
        <v>412</v>
      </c>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174</v>
      </c>
      <c r="AB124" s="1053"/>
      <c r="AC124" s="1053"/>
      <c r="AD124" s="1053"/>
      <c r="AE124" s="1054"/>
      <c r="AF124" s="1055" t="s">
        <v>174</v>
      </c>
      <c r="AG124" s="1053"/>
      <c r="AH124" s="1053"/>
      <c r="AI124" s="1053"/>
      <c r="AJ124" s="1054"/>
      <c r="AK124" s="1055" t="s">
        <v>174</v>
      </c>
      <c r="AL124" s="1053"/>
      <c r="AM124" s="1053"/>
      <c r="AN124" s="1053"/>
      <c r="AO124" s="1054"/>
      <c r="AP124" s="1056" t="s">
        <v>174</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412</v>
      </c>
      <c r="BR124" s="1122"/>
      <c r="BS124" s="1122"/>
      <c r="BT124" s="1122"/>
      <c r="BU124" s="1122"/>
      <c r="BV124" s="1122" t="s">
        <v>174</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412</v>
      </c>
      <c r="DH124" s="1078"/>
      <c r="DI124" s="1078"/>
      <c r="DJ124" s="1078"/>
      <c r="DK124" s="1079"/>
      <c r="DL124" s="1077" t="s">
        <v>174</v>
      </c>
      <c r="DM124" s="1078"/>
      <c r="DN124" s="1078"/>
      <c r="DO124" s="1078"/>
      <c r="DP124" s="1079"/>
      <c r="DQ124" s="1077" t="s">
        <v>174</v>
      </c>
      <c r="DR124" s="1078"/>
      <c r="DS124" s="1078"/>
      <c r="DT124" s="1078"/>
      <c r="DU124" s="1079"/>
      <c r="DV124" s="1080" t="s">
        <v>174</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174</v>
      </c>
      <c r="AG125" s="1053"/>
      <c r="AH125" s="1053"/>
      <c r="AI125" s="1053"/>
      <c r="AJ125" s="1054"/>
      <c r="AK125" s="1055" t="s">
        <v>174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412</v>
      </c>
      <c r="DR125" s="1021"/>
      <c r="DS125" s="1021"/>
      <c r="DT125" s="1021"/>
      <c r="DU125" s="1021"/>
      <c r="DV125" s="1022" t="s">
        <v>174</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4849</v>
      </c>
      <c r="AB126" s="1053"/>
      <c r="AC126" s="1053"/>
      <c r="AD126" s="1053"/>
      <c r="AE126" s="1054"/>
      <c r="AF126" s="1055">
        <v>8203</v>
      </c>
      <c r="AG126" s="1053"/>
      <c r="AH126" s="1053"/>
      <c r="AI126" s="1053"/>
      <c r="AJ126" s="1054"/>
      <c r="AK126" s="1055">
        <v>8202</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412</v>
      </c>
      <c r="DH126" s="1014"/>
      <c r="DI126" s="1014"/>
      <c r="DJ126" s="1014"/>
      <c r="DK126" s="1014"/>
      <c r="DL126" s="1014" t="s">
        <v>174</v>
      </c>
      <c r="DM126" s="1014"/>
      <c r="DN126" s="1014"/>
      <c r="DO126" s="1014"/>
      <c r="DP126" s="1014"/>
      <c r="DQ126" s="1014" t="s">
        <v>412</v>
      </c>
      <c r="DR126" s="1014"/>
      <c r="DS126" s="1014"/>
      <c r="DT126" s="1014"/>
      <c r="DU126" s="1014"/>
      <c r="DV126" s="1015" t="s">
        <v>412</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713</v>
      </c>
      <c r="AB127" s="1053"/>
      <c r="AC127" s="1053"/>
      <c r="AD127" s="1053"/>
      <c r="AE127" s="1054"/>
      <c r="AF127" s="1055">
        <v>558</v>
      </c>
      <c r="AG127" s="1053"/>
      <c r="AH127" s="1053"/>
      <c r="AI127" s="1053"/>
      <c r="AJ127" s="1054"/>
      <c r="AK127" s="1055">
        <v>558</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174</v>
      </c>
      <c r="DH127" s="1014"/>
      <c r="DI127" s="1014"/>
      <c r="DJ127" s="1014"/>
      <c r="DK127" s="1014"/>
      <c r="DL127" s="1014" t="s">
        <v>174</v>
      </c>
      <c r="DM127" s="1014"/>
      <c r="DN127" s="1014"/>
      <c r="DO127" s="1014"/>
      <c r="DP127" s="1014"/>
      <c r="DQ127" s="1014" t="s">
        <v>174</v>
      </c>
      <c r="DR127" s="1014"/>
      <c r="DS127" s="1014"/>
      <c r="DT127" s="1014"/>
      <c r="DU127" s="1014"/>
      <c r="DV127" s="1015" t="s">
        <v>174</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16200</v>
      </c>
      <c r="AB128" s="1142"/>
      <c r="AC128" s="1142"/>
      <c r="AD128" s="1142"/>
      <c r="AE128" s="1143"/>
      <c r="AF128" s="1144">
        <v>16200</v>
      </c>
      <c r="AG128" s="1142"/>
      <c r="AH128" s="1142"/>
      <c r="AI128" s="1142"/>
      <c r="AJ128" s="1143"/>
      <c r="AK128" s="1144">
        <v>16200</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412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174</v>
      </c>
      <c r="DH128" s="1134"/>
      <c r="DI128" s="1134"/>
      <c r="DJ128" s="1134"/>
      <c r="DK128" s="1134"/>
      <c r="DL128" s="1134" t="s">
        <v>174</v>
      </c>
      <c r="DM128" s="1134"/>
      <c r="DN128" s="1134"/>
      <c r="DO128" s="1134"/>
      <c r="DP128" s="1134"/>
      <c r="DQ128" s="1134" t="s">
        <v>174</v>
      </c>
      <c r="DR128" s="1134"/>
      <c r="DS128" s="1134"/>
      <c r="DT128" s="1134"/>
      <c r="DU128" s="1134"/>
      <c r="DV128" s="1135" t="s">
        <v>174</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2787742</v>
      </c>
      <c r="AB129" s="1053"/>
      <c r="AC129" s="1053"/>
      <c r="AD129" s="1053"/>
      <c r="AE129" s="1054"/>
      <c r="AF129" s="1055">
        <v>2787753</v>
      </c>
      <c r="AG129" s="1053"/>
      <c r="AH129" s="1053"/>
      <c r="AI129" s="1053"/>
      <c r="AJ129" s="1054"/>
      <c r="AK129" s="1055">
        <v>2823172</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174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531500</v>
      </c>
      <c r="AB130" s="1053"/>
      <c r="AC130" s="1053"/>
      <c r="AD130" s="1053"/>
      <c r="AE130" s="1054"/>
      <c r="AF130" s="1055">
        <v>565070</v>
      </c>
      <c r="AG130" s="1053"/>
      <c r="AH130" s="1053"/>
      <c r="AI130" s="1053"/>
      <c r="AJ130" s="1054"/>
      <c r="AK130" s="1055">
        <v>574581</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2256242</v>
      </c>
      <c r="AB131" s="1078"/>
      <c r="AC131" s="1078"/>
      <c r="AD131" s="1078"/>
      <c r="AE131" s="1079"/>
      <c r="AF131" s="1077">
        <v>2222683</v>
      </c>
      <c r="AG131" s="1078"/>
      <c r="AH131" s="1078"/>
      <c r="AI131" s="1078"/>
      <c r="AJ131" s="1079"/>
      <c r="AK131" s="1077">
        <v>2248591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174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8.9553780140000008</v>
      </c>
      <c r="AB132" s="1194"/>
      <c r="AC132" s="1194"/>
      <c r="AD132" s="1194"/>
      <c r="AE132" s="1195"/>
      <c r="AF132" s="1196">
        <v>10.153269720000001</v>
      </c>
      <c r="AG132" s="1194"/>
      <c r="AH132" s="1194"/>
      <c r="AI132" s="1194"/>
      <c r="AJ132" s="1195"/>
      <c r="AK132" s="1196">
        <v>10.63079057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7.7</v>
      </c>
      <c r="AB133" s="1177"/>
      <c r="AC133" s="1177"/>
      <c r="AD133" s="1177"/>
      <c r="AE133" s="1178"/>
      <c r="AF133" s="1176">
        <v>9</v>
      </c>
      <c r="AG133" s="1177"/>
      <c r="AH133" s="1177"/>
      <c r="AI133" s="1177"/>
      <c r="AJ133" s="1178"/>
      <c r="AK133" s="1176">
        <v>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bHzkxafaE4Bea2HeM9FgvHHhVdkGSuJhpFRjf+IGqyfxqsBq6NHGLQoo5rkx+/OUzn0G0ayLYfwc3ddiL60BZA==" saltValue="YAkmcAbt7hxDZp33wPKY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gHWPR0suRjGcChc4HZJJeWh/k/qd5di9OU+ElGnoEMHZrx2sV60DScg+/DlQ1ulNIDSbWhA0CSr//0MJQ70hA==" saltValue="LvvFXp/cgpGrKldtQ6P/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8M4y/1gs8SxezSBIbzKRqAzt1a+qZZxio3s2/5svs2OirTLJv3qDBrm4VfWDEeph5A14/1hREEOEgWmNa/0kA==" saltValue="HVvvUSqa3rhWnaJuo5ILV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658947</v>
      </c>
      <c r="AP9" s="313">
        <v>208726</v>
      </c>
      <c r="AQ9" s="314">
        <v>198046</v>
      </c>
      <c r="AR9" s="315">
        <v>5.4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129896</v>
      </c>
      <c r="AP10" s="316">
        <v>41145</v>
      </c>
      <c r="AQ10" s="317">
        <v>23470</v>
      </c>
      <c r="AR10" s="318">
        <v>75.3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146034</v>
      </c>
      <c r="AP11" s="316">
        <v>46257</v>
      </c>
      <c r="AQ11" s="317">
        <v>31217</v>
      </c>
      <c r="AR11" s="318">
        <v>48.2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3147</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30327</v>
      </c>
      <c r="AP14" s="316">
        <v>9606</v>
      </c>
      <c r="AQ14" s="317">
        <v>10757</v>
      </c>
      <c r="AR14" s="318">
        <v>-10.7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1365</v>
      </c>
      <c r="AP15" s="316">
        <v>432</v>
      </c>
      <c r="AQ15" s="317">
        <v>4810</v>
      </c>
      <c r="AR15" s="318">
        <v>-91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-56548</v>
      </c>
      <c r="AP16" s="316">
        <v>-17912</v>
      </c>
      <c r="AQ16" s="317">
        <v>-18847</v>
      </c>
      <c r="AR16" s="318">
        <v>-5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910021</v>
      </c>
      <c r="AP17" s="316">
        <v>288255</v>
      </c>
      <c r="AQ17" s="317">
        <v>252599</v>
      </c>
      <c r="AR17" s="318">
        <v>14.1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22.49</v>
      </c>
      <c r="AP21" s="329">
        <v>22.36</v>
      </c>
      <c r="AQ21" s="330">
        <v>0.13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97.8</v>
      </c>
      <c r="AP22" s="334">
        <v>95.6</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763600</v>
      </c>
      <c r="AP32" s="343">
        <v>241875</v>
      </c>
      <c r="AQ32" s="344">
        <v>139617</v>
      </c>
      <c r="AR32" s="345">
        <v>73.2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5</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56840</v>
      </c>
      <c r="AP35" s="343">
        <v>18004</v>
      </c>
      <c r="AQ35" s="344">
        <v>32699</v>
      </c>
      <c r="AR35" s="345">
        <v>-44.9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623</v>
      </c>
      <c r="AP36" s="343">
        <v>197</v>
      </c>
      <c r="AQ36" s="344">
        <v>4068</v>
      </c>
      <c r="AR36" s="345">
        <v>-95.2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8760</v>
      </c>
      <c r="AP37" s="343">
        <v>2775</v>
      </c>
      <c r="AQ37" s="344">
        <v>1263</v>
      </c>
      <c r="AR37" s="345">
        <v>119.7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1</v>
      </c>
      <c r="AP38" s="346">
        <v>0</v>
      </c>
      <c r="AQ38" s="347">
        <v>23</v>
      </c>
      <c r="AR38" s="335">
        <v>-100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-16200</v>
      </c>
      <c r="AP39" s="343">
        <v>-5131</v>
      </c>
      <c r="AQ39" s="344">
        <v>-8148</v>
      </c>
      <c r="AR39" s="345">
        <v>-37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-574581</v>
      </c>
      <c r="AP40" s="343">
        <v>-182002</v>
      </c>
      <c r="AQ40" s="344">
        <v>-124721</v>
      </c>
      <c r="AR40" s="345">
        <v>45.9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239043</v>
      </c>
      <c r="AP41" s="343">
        <v>75718</v>
      </c>
      <c r="AQ41" s="344">
        <v>44807</v>
      </c>
      <c r="AR41" s="345">
        <v>69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1326204</v>
      </c>
      <c r="AN51" s="365">
        <v>404577</v>
      </c>
      <c r="AO51" s="366">
        <v>46.9</v>
      </c>
      <c r="AP51" s="367">
        <v>280458</v>
      </c>
      <c r="AQ51" s="368">
        <v>-15.8</v>
      </c>
      <c r="AR51" s="369">
        <v>62.7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464926</v>
      </c>
      <c r="AN52" s="373">
        <v>141832</v>
      </c>
      <c r="AO52" s="374">
        <v>-17.5</v>
      </c>
      <c r="AP52" s="375">
        <v>127286</v>
      </c>
      <c r="AQ52" s="376">
        <v>0.4</v>
      </c>
      <c r="AR52" s="377">
        <v>-17.899999999999999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825702</v>
      </c>
      <c r="AN53" s="365">
        <v>252818</v>
      </c>
      <c r="AO53" s="366">
        <v>-37.5</v>
      </c>
      <c r="AP53" s="367">
        <v>291945</v>
      </c>
      <c r="AQ53" s="368">
        <v>4.0999999999999996</v>
      </c>
      <c r="AR53" s="369">
        <v>-41.6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510779</v>
      </c>
      <c r="AN54" s="373">
        <v>156393</v>
      </c>
      <c r="AO54" s="374">
        <v>10.3</v>
      </c>
      <c r="AP54" s="375">
        <v>127651</v>
      </c>
      <c r="AQ54" s="376">
        <v>0.3</v>
      </c>
      <c r="AR54" s="377">
        <v>10</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1497955</v>
      </c>
      <c r="AN55" s="365">
        <v>463046</v>
      </c>
      <c r="AO55" s="366">
        <v>83.2</v>
      </c>
      <c r="AP55" s="367">
        <v>291173</v>
      </c>
      <c r="AQ55" s="368">
        <v>-0.3</v>
      </c>
      <c r="AR55" s="369">
        <v>83.5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337388</v>
      </c>
      <c r="AN56" s="373">
        <v>104293</v>
      </c>
      <c r="AO56" s="374">
        <v>-33.299999999999997</v>
      </c>
      <c r="AP56" s="375">
        <v>119071</v>
      </c>
      <c r="AQ56" s="376">
        <v>-6.7</v>
      </c>
      <c r="AR56" s="377">
        <v>-26.6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733642</v>
      </c>
      <c r="AN57" s="365">
        <v>231068</v>
      </c>
      <c r="AO57" s="366">
        <v>-50.1</v>
      </c>
      <c r="AP57" s="367">
        <v>271581</v>
      </c>
      <c r="AQ57" s="368">
        <v>-6.7</v>
      </c>
      <c r="AR57" s="369">
        <v>-43.4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407836</v>
      </c>
      <c r="AN58" s="373">
        <v>128452</v>
      </c>
      <c r="AO58" s="374">
        <v>23.2</v>
      </c>
      <c r="AP58" s="375">
        <v>117844</v>
      </c>
      <c r="AQ58" s="376">
        <v>-1</v>
      </c>
      <c r="AR58" s="377">
        <v>24.2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1155804</v>
      </c>
      <c r="AN59" s="365">
        <v>366108</v>
      </c>
      <c r="AO59" s="366">
        <v>58.4</v>
      </c>
      <c r="AP59" s="367">
        <v>268375</v>
      </c>
      <c r="AQ59" s="368">
        <v>-1.2</v>
      </c>
      <c r="AR59" s="369">
        <v>59.6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263592</v>
      </c>
      <c r="AN60" s="373">
        <v>83494</v>
      </c>
      <c r="AO60" s="374">
        <v>-35</v>
      </c>
      <c r="AP60" s="375">
        <v>119602</v>
      </c>
      <c r="AQ60" s="376">
        <v>1.5</v>
      </c>
      <c r="AR60" s="377">
        <v>-36.5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1107861</v>
      </c>
      <c r="AN61" s="380">
        <v>343523</v>
      </c>
      <c r="AO61" s="381">
        <v>20.2</v>
      </c>
      <c r="AP61" s="382">
        <v>280706</v>
      </c>
      <c r="AQ61" s="383">
        <v>-4</v>
      </c>
      <c r="AR61" s="369">
        <v>24.2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396904</v>
      </c>
      <c r="AN62" s="373">
        <v>122893</v>
      </c>
      <c r="AO62" s="374">
        <v>-10.5</v>
      </c>
      <c r="AP62" s="375">
        <v>122291</v>
      </c>
      <c r="AQ62" s="376">
        <v>-1.1000000000000001</v>
      </c>
      <c r="AR62" s="377">
        <v>-9.4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8pS/TAmgp4F6C8iJ41dYQl8opcPntRvBDaroGT1jog0fVNfc20i/mn37sasQ6ERINdgZ3y3M6owr+ifyCGZGg==" saltValue="tswJIt5VyHrqFl4GV8Q6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a5wGXpy+lQhQttdWn+vT4lp8gZtVTiUeuivs3zQrPHzYxACk9ZKQYUcGLbDgy7l+G4oK23JCYusu/Q8Y7nnfzQ==" saltValue="msrHt9G4P5Uizbq+edH7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yf+VaHxXr9n5qHrAWsEFMClEkiICR5DLxP6YPQJ1W6/OCc0MzIRQr7MQHSRg0hJJS+R+uGRMEB+sHrUJnHHt1A==" saltValue="+NbMrj5pD+N6shGJ5ou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64.22</v>
      </c>
      <c r="G47" s="12">
        <v>67.7</v>
      </c>
      <c r="H47" s="12">
        <v>70.88</v>
      </c>
      <c r="I47" s="12">
        <v>70.790000000000006</v>
      </c>
      <c r="J47" s="13">
        <v>60.58</v>
      </c>
    </row>
    <row r="48" spans="2:10" ht="57.75" customHeight="1">
      <c r="B48" s="14"/>
      <c r="C48" s="1238" t="s">
        <v>4</v>
      </c>
      <c r="D48" s="1238"/>
      <c r="E48" s="1239"/>
      <c r="F48" s="15">
        <v>5.36</v>
      </c>
      <c r="G48" s="16">
        <v>5.46</v>
      </c>
      <c r="H48" s="16">
        <v>5.51</v>
      </c>
      <c r="I48" s="16">
        <v>6.89</v>
      </c>
      <c r="J48" s="17">
        <v>1.47</v>
      </c>
    </row>
    <row r="49" spans="2:10" ht="57.75" customHeight="1" thickBot="1">
      <c r="B49" s="18"/>
      <c r="C49" s="1240" t="s">
        <v>5</v>
      </c>
      <c r="D49" s="1240"/>
      <c r="E49" s="1241"/>
      <c r="F49" s="19">
        <v>3.49</v>
      </c>
      <c r="G49" s="20">
        <v>2.84</v>
      </c>
      <c r="H49" s="20">
        <v>0.41</v>
      </c>
      <c r="I49" s="20">
        <v>1.3</v>
      </c>
      <c r="J49" s="21" t="s">
        <v>558</v>
      </c>
    </row>
    <row r="50" spans="2:10" ht="13.5" customHeight="1"/>
  </sheetData>
  <sheetProtection algorithmName="SHA-512" hashValue="5AyTCb0Cn5kp071xdQlagbbtUKVPnmlubgWb4vxDARxZXb/a+Vhj30oyYUoK+kBK5jZIF+azzpL04J1vcXaUpQ==" saltValue="tUBw2VkqHyLB2ukTkRfn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村田　弘治</cp:lastModifiedBy>
  <cp:lastPrinted>2021-03-08T06:07:51Z</cp:lastPrinted>
  <dcterms:created xsi:type="dcterms:W3CDTF">2021-02-05T00:51:11Z</dcterms:created>
  <dcterms:modified xsi:type="dcterms:W3CDTF">2021-10-01T01:00:56Z</dcterms:modified>
  <cp:category/>
</cp:coreProperties>
</file>