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総務課\02財政契約係\01_財政担当\Ⅰ.財政計画・財政事情の公表等\⑦財政状況資料集\H29 財政状況資料集\"/>
    </mc:Choice>
  </mc:AlternateContent>
  <bookViews>
    <workbookView xWindow="-15" yWindow="6360" windowWidth="28830" windowHeight="640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C35" i="10"/>
  <c r="AM34" i="10"/>
  <c r="C34" i="10"/>
  <c r="U34" i="10" l="1"/>
  <c r="U35" i="10" s="1"/>
  <c r="U36" i="10" s="1"/>
  <c r="U37" i="10" s="1"/>
  <c r="U38"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alcChain>
</file>

<file path=xl/sharedStrings.xml><?xml version="1.0" encoding="utf-8"?>
<sst xmlns="http://schemas.openxmlformats.org/spreadsheetml/2006/main" count="1081" uniqueCount="600">
  <si>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</si>
  <si>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</si>
  <si>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</si>
  <si>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</si>
  <si>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</si>
  <si>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</si>
  <si>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</si>
  <si>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</si>
  <si>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</si>
  <si>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</si>
  <si>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</si>
  <si>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</si>
  <si>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</si>
  <si>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</si>
  <si>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</si>
  <si>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</si>
  <si>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</si>
  <si>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</si>
  <si>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</si>
  <si>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</si>
  <si>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</si>
  <si>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</si>
  <si>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</si>
  <si>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</si>
  <si>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</si>
  <si>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</si>
  <si>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</si>
  <si>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</si>
  <si>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</si>
  <si>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</si>
  <si>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</si>
  <si>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</si>
  <si>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</si>
  <si>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</si>
  <si>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</si>
  <si>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</si>
  <si>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</si>
  <si>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</si>
  <si>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</si>
  <si>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</si>
  <si>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</si>
  <si>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</si>
  <si>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</si>
  <si>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</si>
  <si>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</si>
  <si>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</si>
  <si>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</si>
  <si>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</si>
  <si>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</si>
  <si>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</si>
  <si>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</si>
  <si>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</si>
  <si>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</si>
  <si>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</si>
  <si>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</si>
  <si>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</si>
  <si>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</si>
  <si>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</si>
  <si>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</si>
  <si>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</si>
  <si>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</si>
  <si>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</si>
  <si>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</si>
  <si>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</si>
  <si>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</si>
  <si>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</si>
  <si>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</si>
  <si>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</si>
  <si>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</si>
  <si>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</si>
  <si>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</si>
  <si>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</si>
  <si>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</si>
  <si>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</si>
  <si>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</si>
  <si>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</si>
  <si>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</si>
  <si>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</si>
  <si>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</si>
  <si>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</si>
  <si>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</si>
  <si>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</si>
  <si>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</si>
  <si>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</si>
  <si>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</si>
  <si>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</si>
  <si>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</si>
  <si>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</si>
  <si>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</si>
  <si>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</si>
  <si>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</si>
  <si>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</si>
  <si>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更別村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</si>
  <si>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</si>
  <si>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</si>
  <si>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</si>
  <si>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</si>
  <si>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</si>
  <si>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</si>
  <si>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</si>
  <si>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</si>
  <si>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</si>
  <si>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</si>
  <si>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</si>
  <si>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</si>
  <si>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</si>
  <si>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</si>
  <si>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</si>
  <si>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</si>
  <si>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</si>
  <si>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</si>
  <si>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</si>
  <si>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</si>
  <si>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</si>
  <si>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</si>
  <si>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</si>
  <si>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</si>
  <si>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</si>
  <si>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</si>
  <si>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</si>
  <si>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</si>
  <si>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</si>
  <si>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</si>
  <si>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</si>
  <si>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</si>
  <si>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</si>
  <si>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</si>
  <si>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</si>
  <si>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</si>
  <si>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</si>
  <si>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</si>
  <si>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</si>
  <si>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</si>
  <si>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</si>
  <si>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</si>
  <si>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</si>
  <si>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</si>
  <si>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</si>
  <si>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</si>
  <si>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</si>
  <si>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</si>
  <si>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</si>
  <si>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</si>
  <si>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</si>
  <si>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</si>
  <si>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</si>
  <si>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</si>
  <si>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</si>
  <si>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</si>
  <si>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</si>
  <si>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</si>
  <si>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</si>
  <si>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</si>
  <si>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</si>
  <si>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</si>
  <si>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</si>
  <si>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</si>
  <si>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</si>
  <si>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</si>
  <si>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</si>
  <si>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</si>
  <si>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</si>
  <si>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</si>
  <si>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</si>
  <si>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</si>
  <si>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</si>
  <si>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</si>
  <si>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</si>
  <si>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</si>
  <si>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</si>
  <si>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</si>
  <si>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</si>
  <si>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</si>
  <si>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</si>
  <si>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</si>
  <si>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</si>
  <si>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</si>
  <si>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</si>
  <si>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</si>
  <si>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</si>
  <si>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</si>
  <si>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</si>
  <si>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</si>
  <si>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</si>
  <si>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</si>
  <si>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</si>
  <si>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</si>
  <si>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</si>
  <si>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</si>
  <si>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</si>
  <si>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</si>
  <si>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</si>
  <si>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</si>
  <si>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</si>
  <si>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</si>
  <si>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</si>
  <si>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</si>
  <si>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</si>
  <si>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</si>
  <si>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</si>
  <si>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</si>
  <si>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</si>
  <si>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</si>
  <si>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</si>
  <si>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</si>
  <si>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</si>
  <si>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</si>
  <si>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</si>
  <si>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北海道更別村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</si>
  <si>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</si>
  <si>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</si>
  <si>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</si>
  <si>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</si>
  <si>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</si>
  <si>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</si>
  <si>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</si>
  <si>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</si>
  <si>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</si>
  <si>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</si>
  <si>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</si>
  <si>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</si>
  <si>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</si>
  <si>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</si>
  <si>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</si>
  <si>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</si>
  <si>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</si>
  <si>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</si>
  <si>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</si>
  <si>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</si>
  <si>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</si>
  <si>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</si>
  <si>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</si>
  <si>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</si>
  <si>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</si>
  <si>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</si>
  <si>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</si>
  <si>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</si>
  <si>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</si>
  <si>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</si>
  <si>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</si>
  <si>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</si>
  <si>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</si>
  <si>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</si>
  <si>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</si>
  <si>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</si>
  <si>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</si>
  <si>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</si>
  <si>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</si>
  <si>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</si>
  <si>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</si>
  <si>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</si>
  <si>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</si>
  <si>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</si>
  <si>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</si>
  <si>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</si>
  <si>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</si>
  <si>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</si>
  <si>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</si>
  <si>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</si>
  <si>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</si>
  <si>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</si>
  <si>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</si>
  <si>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</si>
  <si>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</si>
  <si>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</si>
  <si>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</si>
  <si>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</si>
  <si>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</si>
  <si>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</si>
  <si>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</si>
  <si>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</si>
  <si>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</si>
  <si>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</si>
  <si>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</si>
  <si>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</si>
  <si>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</si>
  <si>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</si>
  <si>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</si>
  <si>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</si>
  <si>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</si>
  <si>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</si>
  <si>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</si>
  <si>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</si>
  <si>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</si>
  <si>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</si>
  <si>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</si>
  <si>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</si>
  <si>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</si>
  <si>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</si>
  <si>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</si>
  <si>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</si>
  <si>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</si>
  <si>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</si>
  <si>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</si>
  <si>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</si>
  <si>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</si>
  <si>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</si>
  <si>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</si>
  <si>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</si>
  <si>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</si>
  <si>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</si>
  <si>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</si>
  <si>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</si>
  <si>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</si>
  <si>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</si>
  <si>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</si>
  <si>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</si>
  <si>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</si>
  <si>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</si>
  <si>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</si>
  <si>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</si>
  <si>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</si>
  <si>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</si>
  <si>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</si>
  <si>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</si>
  <si>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</si>
  <si>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</si>
  <si>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</si>
  <si>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</si>
  <si>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</si>
  <si>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</si>
  <si>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</si>
  <si>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</si>
  <si>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</si>
  <si>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</si>
  <si>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</si>
  <si>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</si>
  <si>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</si>
  <si>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</si>
  <si>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</si>
  <si>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</si>
  <si>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</si>
  <si>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</si>
  <si>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</si>
  <si>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</si>
  <si>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</si>
  <si>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</si>
  <si>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</si>
  <si>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</si>
  <si>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</si>
  <si>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</si>
  <si>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</si>
  <si>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</si>
  <si>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</si>
  <si>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</si>
  <si>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</si>
  <si>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</si>
  <si>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</si>
  <si>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</si>
  <si>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</si>
  <si>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</si>
  <si>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</si>
  <si>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</si>
  <si>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</si>
  <si>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</si>
  <si>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</si>
  <si>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</si>
  <si>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</si>
  <si>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北海道更別村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</si>
  <si>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</si>
  <si>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</si>
  <si>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</si>
  <si>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</si>
  <si>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</si>
  <si>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</si>
  <si>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</si>
  <si>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</si>
  <si>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</si>
  <si>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</si>
  <si>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</si>
  <si>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</si>
  <si>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</si>
  <si>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</si>
  <si>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</si>
  <si>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</si>
  <si>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</si>
  <si>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</si>
  <si>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</si>
  <si>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</si>
  <si>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</si>
  <si>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</si>
  <si>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</si>
  <si>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</si>
  <si>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</si>
  <si>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</si>
  <si>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</si>
  <si>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</si>
  <si>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</si>
  <si>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</si>
  <si>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</si>
  <si>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</si>
  <si>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</si>
  <si>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</si>
  <si>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</si>
  <si>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国民健康保険事業特別会計診療施設勘定</t>
    <phoneticPr fontId="5"/>
  </si>
  <si>
    <t>後期高齢者医療事業特別会計</t>
    <phoneticPr fontId="5"/>
  </si>
  <si>
    <t>介護保険事業特別会計事業勘定</t>
    <phoneticPr fontId="5"/>
  </si>
  <si>
    <t>介護保険事業特別会計サービス事業勘定</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</si>
  <si>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</si>
  <si>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</si>
  <si>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</si>
  <si>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</si>
  <si>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</si>
  <si>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</si>
  <si>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</si>
  <si>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</si>
  <si>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</si>
  <si>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</si>
  <si>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</si>
  <si>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</si>
  <si>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</si>
  <si>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</si>
  <si>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</si>
  <si>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</si>
  <si>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</si>
  <si>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</si>
  <si>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</si>
  <si>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</si>
  <si>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</si>
  <si>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</si>
  <si>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</si>
  <si>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</si>
  <si>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</si>
  <si>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</si>
  <si>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</si>
  <si>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</si>
  <si>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</si>
  <si>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</si>
  <si>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</si>
  <si>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</si>
  <si>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</si>
  <si>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</si>
  <si>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</si>
  <si>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</si>
  <si>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</si>
  <si>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</si>
  <si>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</si>
  <si>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</si>
  <si>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</si>
  <si>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</si>
  <si>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</si>
  <si>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</si>
  <si>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</si>
  <si>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</si>
  <si>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</si>
  <si>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</si>
  <si>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</si>
  <si>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</si>
  <si>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</si>
  <si>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</si>
  <si>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</si>
  <si>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</si>
  <si>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</si>
  <si>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</si>
  <si>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</si>
  <si>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</si>
  <si>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</si>
  <si>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</si>
  <si>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</si>
  <si>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</si>
  <si>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</si>
  <si>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国民健康保険事業特別会計　診療施設勘定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</si>
  <si>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</si>
  <si>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</si>
  <si>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</si>
  <si>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介護保険事業特別会計　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</si>
  <si>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</si>
  <si>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</si>
  <si>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</si>
  <si>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</si>
  <si>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</si>
  <si>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</si>
  <si>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</si>
  <si>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</si>
  <si>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</si>
  <si>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</si>
  <si>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</si>
  <si>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</si>
  <si>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</si>
  <si>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</si>
  <si>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</si>
  <si>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</si>
  <si>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</si>
  <si>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</si>
  <si>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</si>
  <si>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</si>
  <si>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</si>
  <si>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</si>
  <si>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</si>
  <si>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</si>
  <si>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</si>
  <si>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</si>
  <si>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</si>
  <si>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</si>
  <si>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</si>
  <si>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</si>
  <si>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</si>
  <si>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</si>
  <si>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</si>
  <si>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</si>
  <si>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</si>
  <si>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</si>
  <si>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</si>
  <si>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</si>
  <si>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</si>
  <si>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</si>
  <si>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</si>
  <si>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</si>
  <si>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</si>
  <si>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</si>
  <si>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</si>
  <si>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</si>
  <si>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</si>
  <si>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</si>
  <si>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</si>
  <si>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</si>
  <si>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</si>
  <si>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</si>
  <si>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</si>
  <si>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</si>
  <si>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</si>
  <si>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</si>
  <si>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</si>
  <si>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</si>
  <si>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</si>
  <si>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</si>
  <si>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</si>
  <si>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</si>
  <si>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</si>
  <si>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</si>
  <si>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</si>
  <si>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</si>
  <si>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</si>
  <si>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</si>
  <si>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</si>
  <si>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</si>
  <si>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</si>
  <si>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</si>
  <si>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</si>
  <si>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</si>
  <si>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</si>
  <si>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</si>
  <si>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</si>
  <si>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</si>
  <si>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</si>
  <si>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</si>
  <si>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</si>
  <si>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</si>
  <si>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</si>
  <si>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</si>
  <si>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</si>
  <si>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4.29</t>
  </si>
  <si>
    <t>一般会計</t>
  </si>
  <si>
    <t>国民健康保険事業特別会計事業勘定</t>
  </si>
  <si>
    <t>介護保険事業特別会計事業勘定</t>
  </si>
  <si>
    <t>公共下水道事業特別会計</t>
  </si>
  <si>
    <t>後期高齢者医療事業特別会計</t>
  </si>
  <si>
    <t>介護保険事業特別会計サービス事業勘定</t>
  </si>
  <si>
    <t>簡易水道事業特別会計</t>
  </si>
  <si>
    <t>国民健康保険事業特別会計診療施設勘定</t>
  </si>
  <si>
    <t>その他会計（赤字）</t>
  </si>
  <si>
    <t>その他会計（黒字）</t>
  </si>
  <si>
    <t>-</t>
    <phoneticPr fontId="2"/>
  </si>
  <si>
    <t>-</t>
    <phoneticPr fontId="2"/>
  </si>
  <si>
    <t>とかち広域消防事務組合</t>
    <rPh sb="3" eb="5">
      <t>コウイキ</t>
    </rPh>
    <rPh sb="5" eb="7">
      <t>ショウボウ</t>
    </rPh>
    <rPh sb="7" eb="9">
      <t>ジム</t>
    </rPh>
    <rPh sb="9" eb="11">
      <t>クミアイ</t>
    </rPh>
    <phoneticPr fontId="2"/>
  </si>
  <si>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</si>
  <si>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8">
      <t>カイ</t>
    </rPh>
    <rPh sb="18" eb="19">
      <t>ケイ</t>
    </rPh>
    <phoneticPr fontId="2"/>
  </si>
  <si>
    <t>南十勝複合事務組合</t>
    <rPh sb="0" eb="1">
      <t>ミナミ</t>
    </rPh>
    <rPh sb="1" eb="3">
      <t>トカチ</t>
    </rPh>
    <rPh sb="3" eb="5">
      <t>フクゴウ</t>
    </rPh>
    <rPh sb="5" eb="7">
      <t>ジム</t>
    </rPh>
    <rPh sb="7" eb="9">
      <t>クミアイ</t>
    </rPh>
    <phoneticPr fontId="2"/>
  </si>
  <si>
    <t>十勝圏複合事務組合</t>
    <rPh sb="0" eb="2">
      <t>トカチ</t>
    </rPh>
    <rPh sb="2" eb="3">
      <t>ケン</t>
    </rPh>
    <rPh sb="3" eb="5">
      <t>フクゴウ</t>
    </rPh>
    <rPh sb="5" eb="7">
      <t>ジム</t>
    </rPh>
    <rPh sb="7" eb="9">
      <t>クミアイ</t>
    </rPh>
    <phoneticPr fontId="2"/>
  </si>
  <si>
    <t>池北三町行政事務組合</t>
    <rPh sb="0" eb="1">
      <t>イケ</t>
    </rPh>
    <rPh sb="1" eb="2">
      <t>キタ</t>
    </rPh>
    <rPh sb="2" eb="3">
      <t>サン</t>
    </rPh>
    <rPh sb="3" eb="4">
      <t>マチ</t>
    </rPh>
    <rPh sb="4" eb="6">
      <t>ギョウセイ</t>
    </rPh>
    <rPh sb="6" eb="8">
      <t>ジム</t>
    </rPh>
    <rPh sb="8" eb="10">
      <t>クミアイ</t>
    </rPh>
    <phoneticPr fontId="2"/>
  </si>
  <si>
    <t>北十勝２町環境衛生処理組合</t>
    <rPh sb="0" eb="1">
      <t>キタ</t>
    </rPh>
    <rPh sb="1" eb="3">
      <t>トカチ</t>
    </rPh>
    <rPh sb="4" eb="5">
      <t>チョウ</t>
    </rPh>
    <rPh sb="5" eb="7">
      <t>カンキョウ</t>
    </rPh>
    <rPh sb="7" eb="9">
      <t>エイセイ</t>
    </rPh>
    <rPh sb="9" eb="11">
      <t>ショリ</t>
    </rPh>
    <rPh sb="11" eb="13">
      <t>クミアイ</t>
    </rPh>
    <phoneticPr fontId="2"/>
  </si>
  <si>
    <t>十勝中部広域水道企業団</t>
    <rPh sb="0" eb="2">
      <t>トカチ</t>
    </rPh>
    <rPh sb="2" eb="4">
      <t>チュウブ</t>
    </rPh>
    <rPh sb="4" eb="6">
      <t>コウイキ</t>
    </rPh>
    <rPh sb="6" eb="8">
      <t>スイドウ</t>
    </rPh>
    <rPh sb="8" eb="10">
      <t>キギョウ</t>
    </rPh>
    <rPh sb="10" eb="11">
      <t>ダン</t>
    </rPh>
    <phoneticPr fontId="2"/>
  </si>
  <si>
    <t>-</t>
    <phoneticPr fontId="2"/>
  </si>
  <si>
    <t>-</t>
    <phoneticPr fontId="2"/>
  </si>
  <si>
    <t>法適用</t>
    <rPh sb="0" eb="1">
      <t>ホウ</t>
    </rPh>
    <rPh sb="1" eb="3">
      <t>テキヨウ</t>
    </rPh>
    <phoneticPr fontId="2"/>
  </si>
  <si>
    <t>法非適用</t>
    <rPh sb="0" eb="1">
      <t>ホウ</t>
    </rPh>
    <rPh sb="1" eb="2">
      <t>ヒ</t>
    </rPh>
    <rPh sb="2" eb="4">
      <t>テキヨウ</t>
    </rPh>
    <phoneticPr fontId="2"/>
  </si>
  <si>
    <t>㈱さらべつ産業振興公社</t>
    <rPh sb="5" eb="7">
      <t>サンギョウ</t>
    </rPh>
    <rPh sb="7" eb="9">
      <t>シンコウ</t>
    </rPh>
    <rPh sb="9" eb="11">
      <t>コウシャ</t>
    </rPh>
    <phoneticPr fontId="2"/>
  </si>
  <si>
    <t>-</t>
    <phoneticPr fontId="2"/>
  </si>
  <si>
    <t>-</t>
    <phoneticPr fontId="2"/>
  </si>
  <si>
    <t>(公共施設等整備基金(H29年度末現在))</t>
    <rPh sb="1" eb="3">
      <t>コウキョウ</t>
    </rPh>
    <rPh sb="3" eb="5">
      <t>シセツ</t>
    </rPh>
    <rPh sb="5" eb="6">
      <t>トウ</t>
    </rPh>
    <rPh sb="6" eb="8">
      <t>セイビ</t>
    </rPh>
    <rPh sb="8" eb="10">
      <t>キキン</t>
    </rPh>
    <rPh sb="14" eb="17">
      <t>ネンドマツ</t>
    </rPh>
    <rPh sb="17" eb="19">
      <t>ゲンザイ</t>
    </rPh>
    <phoneticPr fontId="11"/>
  </si>
  <si>
    <t>(農業振興基金(H29年度末現在))</t>
    <rPh sb="1" eb="3">
      <t>ノウギョウ</t>
    </rPh>
    <rPh sb="3" eb="5">
      <t>シンコウ</t>
    </rPh>
    <rPh sb="5" eb="7">
      <t>キキン</t>
    </rPh>
    <rPh sb="11" eb="14">
      <t>ネンドマツ</t>
    </rPh>
    <rPh sb="14" eb="16">
      <t>ゲンザイ</t>
    </rPh>
    <phoneticPr fontId="11"/>
  </si>
  <si>
    <t>(福祉基金(H29年度末現在))</t>
    <rPh sb="1" eb="3">
      <t>フクシ</t>
    </rPh>
    <rPh sb="3" eb="5">
      <t>キキン</t>
    </rPh>
    <rPh sb="9" eb="12">
      <t>ネンドマツ</t>
    </rPh>
    <rPh sb="12" eb="14">
      <t>ゲンザイ</t>
    </rPh>
    <phoneticPr fontId="11"/>
  </si>
  <si>
    <t>(村有林野基金(H29年度末現在))</t>
    <rPh sb="1" eb="3">
      <t>ソンユウ</t>
    </rPh>
    <rPh sb="3" eb="4">
      <t>リン</t>
    </rPh>
    <rPh sb="4" eb="5">
      <t>ヤ</t>
    </rPh>
    <rPh sb="5" eb="7">
      <t>キキン</t>
    </rPh>
    <rPh sb="11" eb="14">
      <t>ネンドマツ</t>
    </rPh>
    <rPh sb="14" eb="16">
      <t>ゲンザイ</t>
    </rPh>
    <phoneticPr fontId="11"/>
  </si>
  <si>
    <t>(ふるさと創生基金(H29年度末現在))</t>
    <rPh sb="5" eb="7">
      <t>ソウセイ</t>
    </rPh>
    <rPh sb="7" eb="9">
      <t>キキン</t>
    </rPh>
    <rPh sb="13" eb="16">
      <t>ネンドマツ</t>
    </rPh>
    <rPh sb="16" eb="18">
      <t>ゲンザイ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</si>
  <si>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</si>
  <si>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</si>
  <si>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</si>
  <si>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</si>
  <si>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</si>
  <si>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</si>
  <si>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</si>
  <si>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</si>
  <si>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</si>
  <si>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</si>
  <si>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</si>
  <si>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</si>
  <si>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</si>
  <si>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</si>
  <si>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将来負担比率は発生していない。
類似団体よりも償却率が高いが、数字を上げている道路については適正な管理を行っているため問題にならないものである。しかし同様に高率な学校施設は建替え・改修等の対応を行う時期が近い。</t>
    <rPh sb="0" eb="2">
      <t>ショウライ</t>
    </rPh>
    <rPh sb="2" eb="4">
      <t>フタン</t>
    </rPh>
    <rPh sb="4" eb="6">
      <t>ヒリツ</t>
    </rPh>
    <rPh sb="7" eb="9">
      <t>ハッセイ</t>
    </rPh>
    <rPh sb="16" eb="18">
      <t>ルイジ</t>
    </rPh>
    <rPh sb="18" eb="20">
      <t>ダンタイ</t>
    </rPh>
    <rPh sb="23" eb="26">
      <t>ショウキャクリツ</t>
    </rPh>
    <rPh sb="27" eb="28">
      <t>タカ</t>
    </rPh>
    <rPh sb="31" eb="33">
      <t>スウジ</t>
    </rPh>
    <rPh sb="34" eb="35">
      <t>ア</t>
    </rPh>
    <rPh sb="39" eb="41">
      <t>ドウロ</t>
    </rPh>
    <rPh sb="46" eb="48">
      <t>テキセイ</t>
    </rPh>
    <rPh sb="49" eb="51">
      <t>カンリ</t>
    </rPh>
    <rPh sb="52" eb="53">
      <t>オコナ</t>
    </rPh>
    <rPh sb="59" eb="61">
      <t>モンダイ</t>
    </rPh>
    <rPh sb="75" eb="77">
      <t>ドウヨウ</t>
    </rPh>
    <rPh sb="78" eb="80">
      <t>コウリツ</t>
    </rPh>
    <rPh sb="81" eb="83">
      <t>ガッコウ</t>
    </rPh>
    <rPh sb="83" eb="85">
      <t>シセツ</t>
    </rPh>
    <rPh sb="86" eb="88">
      <t>タテカ</t>
    </rPh>
    <rPh sb="90" eb="92">
      <t>カイシュウ</t>
    </rPh>
    <rPh sb="92" eb="93">
      <t>ナド</t>
    </rPh>
    <rPh sb="94" eb="96">
      <t>タイオウ</t>
    </rPh>
    <rPh sb="97" eb="98">
      <t>オコナ</t>
    </rPh>
    <rPh sb="99" eb="101">
      <t>ジキ</t>
    </rPh>
    <rPh sb="102" eb="103">
      <t>チカ</t>
    </rPh>
    <phoneticPr fontId="5"/>
  </si>
  <si>
    <t>　将来負担比率については、発生していない。
　実質公債費比率については、借入額が多くなっていることや、公債費分を除いた普通交付税額が年々減少していること、交付税の事業費補正（過去に繰上償還済みで支出なし）に算定される金額が年々減少していること、等からここ数年単年度数値でも上昇し続けている。交付税措置の有利なものを借り入れているが、それでも自己資金は必要となることから、投資的経費の計画的な実施が求められる。公債費償還金額と借入額のバランスを考慮し、繰上償還等も検討しながら、将来負担となりすぎないよう実質公債費比率は上げすぎない事が必要である。なお、小規模団体であることから1千万円程度の金額の増減であっても数値に跳ね返ってしまうことから、数字のみを追うと危険である。</t>
    <rPh sb="40" eb="41">
      <t>オオ</t>
    </rPh>
    <rPh sb="51" eb="54">
      <t>コウサイヒ</t>
    </rPh>
    <rPh sb="54" eb="55">
      <t>ブン</t>
    </rPh>
    <rPh sb="56" eb="57">
      <t>ノゾ</t>
    </rPh>
    <rPh sb="59" eb="61">
      <t>フツウ</t>
    </rPh>
    <rPh sb="61" eb="64">
      <t>コウフゼイ</t>
    </rPh>
    <rPh sb="64" eb="65">
      <t>ガク</t>
    </rPh>
    <rPh sb="66" eb="68">
      <t>ネンネン</t>
    </rPh>
    <rPh sb="68" eb="70">
      <t>ゲンショウ</t>
    </rPh>
    <rPh sb="77" eb="80">
      <t>コウフゼイ</t>
    </rPh>
    <rPh sb="81" eb="84">
      <t>ジギョウヒ</t>
    </rPh>
    <rPh sb="84" eb="86">
      <t>ホセイ</t>
    </rPh>
    <rPh sb="87" eb="89">
      <t>カコ</t>
    </rPh>
    <rPh sb="90" eb="92">
      <t>クリアゲ</t>
    </rPh>
    <rPh sb="92" eb="94">
      <t>ショウカン</t>
    </rPh>
    <rPh sb="94" eb="95">
      <t>ズ</t>
    </rPh>
    <rPh sb="97" eb="99">
      <t>シシュツ</t>
    </rPh>
    <rPh sb="103" eb="105">
      <t>サンテイ</t>
    </rPh>
    <rPh sb="108" eb="110">
      <t>キンガク</t>
    </rPh>
    <rPh sb="111" eb="113">
      <t>ネンネン</t>
    </rPh>
    <rPh sb="113" eb="115">
      <t>ゲンショウ</t>
    </rPh>
    <rPh sb="127" eb="129">
      <t>スウネン</t>
    </rPh>
    <rPh sb="129" eb="132">
      <t>タンネンド</t>
    </rPh>
    <rPh sb="132" eb="134">
      <t>スウチ</t>
    </rPh>
    <rPh sb="139" eb="140">
      <t>ツヅ</t>
    </rPh>
    <rPh sb="145" eb="148">
      <t>コウフゼイ</t>
    </rPh>
    <rPh sb="148" eb="150">
      <t>ソチ</t>
    </rPh>
    <rPh sb="151" eb="153">
      <t>ユウリ</t>
    </rPh>
    <rPh sb="157" eb="158">
      <t>カ</t>
    </rPh>
    <rPh sb="159" eb="160">
      <t>イ</t>
    </rPh>
    <rPh sb="170" eb="172">
      <t>ジコ</t>
    </rPh>
    <rPh sb="172" eb="174">
      <t>シキン</t>
    </rPh>
    <rPh sb="175" eb="177">
      <t>ヒツヨウ</t>
    </rPh>
    <rPh sb="185" eb="188">
      <t>トウシテキ</t>
    </rPh>
    <rPh sb="188" eb="190">
      <t>ケイヒ</t>
    </rPh>
    <rPh sb="191" eb="194">
      <t>ケイカクテキ</t>
    </rPh>
    <rPh sb="195" eb="197">
      <t>ジッシ</t>
    </rPh>
    <rPh sb="198" eb="199">
      <t>モト</t>
    </rPh>
    <rPh sb="225" eb="227">
      <t>クリアゲ</t>
    </rPh>
    <rPh sb="227" eb="229">
      <t>ショウカン</t>
    </rPh>
    <rPh sb="229" eb="230">
      <t>ナド</t>
    </rPh>
    <rPh sb="231" eb="233">
      <t>ケントウ</t>
    </rPh>
    <rPh sb="259" eb="260">
      <t>ア</t>
    </rPh>
    <rPh sb="276" eb="279">
      <t>ショウキボ</t>
    </rPh>
    <rPh sb="279" eb="281">
      <t>ダンタイ</t>
    </rPh>
    <rPh sb="289" eb="292">
      <t>センマンエン</t>
    </rPh>
    <rPh sb="292" eb="294">
      <t>テイド</t>
    </rPh>
    <rPh sb="295" eb="297">
      <t>キンガク</t>
    </rPh>
    <rPh sb="298" eb="300">
      <t>ゾウゲン</t>
    </rPh>
    <rPh sb="305" eb="307">
      <t>スウチ</t>
    </rPh>
    <rPh sb="308" eb="309">
      <t>ハ</t>
    </rPh>
    <rPh sb="310" eb="311">
      <t>カエ</t>
    </rPh>
    <rPh sb="321" eb="323">
      <t>スウジ</t>
    </rPh>
    <rPh sb="326" eb="327">
      <t>オ</t>
    </rPh>
    <rPh sb="329" eb="331">
      <t>キケン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</si>
</sst>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4" fillId="0" borderId="41" xfId="16" applyFont="1" applyBorder="1" applyAlignment="1" applyProtection="1">
      <alignment horizontal="left" vertical="top" wrapText="1"/>
      <protection locked="0"/>
    </xf>
    <xf numFmtId="0" fontId="14" fillId="0" borderId="12" xfId="16" applyFont="1" applyBorder="1" applyAlignment="1" applyProtection="1">
      <alignment horizontal="left" vertical="top" wrapText="1"/>
      <protection locked="0"/>
    </xf>
    <xf numFmtId="0" fontId="14" fillId="0" borderId="46" xfId="16" applyFont="1" applyBorder="1" applyAlignment="1" applyProtection="1">
      <alignment horizontal="left" vertical="top" wrapText="1"/>
      <protection locked="0"/>
    </xf>
    <xf numFmtId="0" fontId="14" fillId="0" borderId="62" xfId="16" applyFont="1" applyBorder="1" applyAlignment="1" applyProtection="1">
      <alignment horizontal="left" vertical="top" wrapText="1"/>
      <protection locked="0"/>
    </xf>
    <xf numFmtId="0" fontId="14" fillId="0" borderId="0" xfId="16" applyFont="1" applyAlignment="1" applyProtection="1">
      <alignment horizontal="left" vertical="top" wrapText="1"/>
      <protection locked="0"/>
    </xf>
    <xf numFmtId="0" fontId="14" fillId="0" borderId="38" xfId="16" applyFont="1" applyBorder="1" applyAlignment="1" applyProtection="1">
      <alignment horizontal="left" vertical="top" wrapText="1"/>
      <protection locked="0"/>
    </xf>
    <xf numFmtId="0" fontId="14" fillId="0" borderId="37" xfId="16" applyFont="1" applyBorder="1" applyAlignment="1" applyProtection="1">
      <alignment horizontal="left" vertical="top" wrapText="1"/>
      <protection locked="0"/>
    </xf>
    <xf numFmtId="0" fontId="14" fillId="0" borderId="52" xfId="16" applyFont="1" applyBorder="1" applyAlignment="1" applyProtection="1">
      <alignment horizontal="left" vertical="top" wrapText="1"/>
      <protection locked="0"/>
    </xf>
    <xf numFmtId="0" fontId="14"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C870-4484-9077-590AF26A40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256837</c:v>
                </c:pt>
                <c:pt idx="1">
                  <c:v>275474</c:v>
                </c:pt>
                <c:pt idx="2">
                  <c:v>404577</c:v>
                </c:pt>
                <c:pt idx="3">
                  <c:v>252818</c:v>
                </c:pt>
                <c:pt idx="4">
                  <c:v>463046</c:v>
                </c:pt>
              </c:numCache>
            </c:numRef>
          </c:val>
          <c:smooth val="0"/>
          <c:extLst xmlns:c16r2="http://schemas.microsoft.com/office/drawing/2015/06/chart">
            <c:ext xmlns:c16="http://schemas.microsoft.com/office/drawing/2014/chart" uri="{C3380CC4-5D6E-409C-BE32-E72D297353CC}">
              <c16:uniqueId val="{00000001-C870-4484-9077-590AF26A40BD}"/>
            </c:ext>
          </c:extLst>
        </c:ser>
        <c:dLbls>
          <c:showLegendKey val="0"/>
          <c:showVal val="0"/>
          <c:showCatName val="0"/>
          <c:showSerName val="0"/>
          <c:showPercent val="0"/>
          <c:showBubbleSize val="0"/>
        </c:dLbls>
        <c:marker val="1"/>
        <c:smooth val="0"/>
        <c:axId val="303607528"/>
        <c:axId val="303611056"/>
      </c:lineChart>
      <c:catAx>
        <c:axId val="303607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611056"/>
        <c:crosses val="autoZero"/>
        <c:auto val="1"/>
        <c:lblAlgn val="ctr"/>
        <c:lblOffset val="100"/>
        <c:tickLblSkip val="1"/>
        <c:tickMarkSkip val="1"/>
        <c:noMultiLvlLbl val="0"/>
      </c:catAx>
      <c:valAx>
        <c:axId val="303611056"/>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607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2.73</c:v>
                </c:pt>
                <c:pt idx="1">
                  <c:v>3.94</c:v>
                </c:pt>
                <c:pt idx="2">
                  <c:v>5.36</c:v>
                </c:pt>
                <c:pt idx="3">
                  <c:v>5.46</c:v>
                </c:pt>
                <c:pt idx="4">
                  <c:v>5.51</c:v>
                </c:pt>
              </c:numCache>
            </c:numRef>
          </c:val>
          <c:extLst xmlns:c16r2="http://schemas.microsoft.com/office/drawing/2015/06/chart">
            <c:ext xmlns:c16="http://schemas.microsoft.com/office/drawing/2014/chart" uri="{C3380CC4-5D6E-409C-BE32-E72D297353CC}">
              <c16:uniqueId val="{00000000-C210-4B68-BF99-63B073FDD3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63.61</c:v>
                </c:pt>
                <c:pt idx="1">
                  <c:v>62.67</c:v>
                </c:pt>
                <c:pt idx="2">
                  <c:v>64.22</c:v>
                </c:pt>
                <c:pt idx="3">
                  <c:v>67.7</c:v>
                </c:pt>
                <c:pt idx="4">
                  <c:v>70.88</c:v>
                </c:pt>
              </c:numCache>
            </c:numRef>
          </c:val>
          <c:extLst xmlns:c16r2="http://schemas.microsoft.com/office/drawing/2015/06/chart">
            <c:ext xmlns:c16="http://schemas.microsoft.com/office/drawing/2014/chart" uri="{C3380CC4-5D6E-409C-BE32-E72D297353CC}">
              <c16:uniqueId val="{00000001-C210-4B68-BF99-63B073FDD3EE}"/>
            </c:ext>
          </c:extLst>
        </c:ser>
        <c:dLbls>
          <c:showLegendKey val="0"/>
          <c:showVal val="0"/>
          <c:showCatName val="0"/>
          <c:showSerName val="0"/>
          <c:showPercent val="0"/>
          <c:showBubbleSize val="0"/>
        </c:dLbls>
        <c:gapWidth val="250"/>
        <c:overlap val="100"/>
        <c:axId val="303613408"/>
        <c:axId val="303614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5.14</c:v>
                </c:pt>
                <c:pt idx="1">
                  <c:v>-4.29</c:v>
                </c:pt>
                <c:pt idx="2">
                  <c:v>3.49</c:v>
                </c:pt>
                <c:pt idx="3">
                  <c:v>2.84</c:v>
                </c:pt>
                <c:pt idx="4">
                  <c:v>0.41</c:v>
                </c:pt>
              </c:numCache>
            </c:numRef>
          </c:val>
          <c:smooth val="0"/>
          <c:extLst xmlns:c16r2="http://schemas.microsoft.com/office/drawing/2015/06/chart">
            <c:ext xmlns:c16="http://schemas.microsoft.com/office/drawing/2014/chart" uri="{C3380CC4-5D6E-409C-BE32-E72D297353CC}">
              <c16:uniqueId val="{00000002-C210-4B68-BF99-63B073FDD3EE}"/>
            </c:ext>
          </c:extLst>
        </c:ser>
        <c:dLbls>
          <c:showLegendKey val="0"/>
          <c:showVal val="0"/>
          <c:showCatName val="0"/>
          <c:showSerName val="0"/>
          <c:showPercent val="0"/>
          <c:showBubbleSize val="0"/>
        </c:dLbls>
        <c:marker val="1"/>
        <c:smooth val="0"/>
        <c:axId val="303613408"/>
        <c:axId val="303614192"/>
      </c:lineChart>
      <c:catAx>
        <c:axId val="30361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3614192"/>
        <c:crosses val="autoZero"/>
        <c:auto val="1"/>
        <c:lblAlgn val="ctr"/>
        <c:lblOffset val="100"/>
        <c:tickLblSkip val="1"/>
        <c:tickMarkSkip val="1"/>
        <c:noMultiLvlLbl val="0"/>
      </c:catAx>
      <c:valAx>
        <c:axId val="303614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61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B34-4D9E-8EA1-66027F125B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B34-4D9E-8EA1-66027F125B60}"/>
            </c:ext>
          </c:extLst>
        </c:ser>
        <c:ser>
          <c:idx val="2"/>
          <c:order val="2"/>
          <c:tx>
            <c:strRef>
              <c:f>データシート!$A$29</c:f>
              <c:strCache>
                <c:ptCount val="1"/>
                <c:pt idx="0">
                  <c:v>国民健康保険事業特別会計診療施設勘定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B34-4D9E-8EA1-66027F125B60}"/>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1B34-4D9E-8EA1-66027F125B60}"/>
            </c:ext>
          </c:extLst>
        </c:ser>
        <c:ser>
          <c:idx val="4"/>
          <c:order val="4"/>
          <c:tx>
            <c:strRef>
              <c:f>データシート!$A$31</c:f>
              <c:strCache>
                <c:ptCount val="1"/>
                <c:pt idx="0">
                  <c:v>介護保険事業特別会計サービス事業勘定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1B34-4D9E-8EA1-66027F125B60}"/>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1B34-4D9E-8EA1-66027F125B60}"/>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0.13</c:v>
                </c:pt>
              </c:numCache>
            </c:numRef>
          </c:val>
          <c:extLst xmlns:c16r2="http://schemas.microsoft.com/office/drawing/2015/06/chart">
            <c:ext xmlns:c16="http://schemas.microsoft.com/office/drawing/2014/chart" uri="{C3380CC4-5D6E-409C-BE32-E72D297353CC}">
              <c16:uniqueId val="{00000006-1B34-4D9E-8EA1-66027F125B60}"/>
            </c:ext>
          </c:extLst>
        </c:ser>
        <c:ser>
          <c:idx val="7"/>
          <c:order val="7"/>
          <c:tx>
            <c:strRef>
              <c:f>データシート!$A$34</c:f>
              <c:strCache>
                <c:ptCount val="1"/>
                <c:pt idx="0">
                  <c:v>介護保険事業特別会計事業勘定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0.13</c:v>
                </c:pt>
                <c:pt idx="4">
                  <c:v>#N/A</c:v>
                </c:pt>
                <c:pt idx="5">
                  <c:v>0.06</c:v>
                </c:pt>
                <c:pt idx="6">
                  <c:v>#N/A</c:v>
                </c:pt>
                <c:pt idx="7">
                  <c:v>0.15</c:v>
                </c:pt>
                <c:pt idx="8">
                  <c:v>#N/A</c:v>
                </c:pt>
                <c:pt idx="9">
                  <c:v>0.22</c:v>
                </c:pt>
              </c:numCache>
            </c:numRef>
          </c:val>
          <c:extLst xmlns:c16r2="http://schemas.microsoft.com/office/drawing/2015/06/chart">
            <c:ext xmlns:c16="http://schemas.microsoft.com/office/drawing/2014/chart" uri="{C3380CC4-5D6E-409C-BE32-E72D297353CC}">
              <c16:uniqueId val="{00000007-1B34-4D9E-8EA1-66027F125B60}"/>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0.69</c:v>
                </c:pt>
                <c:pt idx="2">
                  <c:v>#N/A</c:v>
                </c:pt>
                <c:pt idx="3">
                  <c:v>0.39</c:v>
                </c:pt>
                <c:pt idx="4">
                  <c:v>#N/A</c:v>
                </c:pt>
                <c:pt idx="5">
                  <c:v>0.93</c:v>
                </c:pt>
                <c:pt idx="6">
                  <c:v>#N/A</c:v>
                </c:pt>
                <c:pt idx="7">
                  <c:v>0.03</c:v>
                </c:pt>
                <c:pt idx="8">
                  <c:v>#N/A</c:v>
                </c:pt>
                <c:pt idx="9">
                  <c:v>0.56999999999999995</c:v>
                </c:pt>
              </c:numCache>
            </c:numRef>
          </c:val>
          <c:extLst xmlns:c16r2="http://schemas.microsoft.com/office/drawing/2015/06/chart">
            <c:ext xmlns:c16="http://schemas.microsoft.com/office/drawing/2014/chart" uri="{C3380CC4-5D6E-409C-BE32-E72D297353CC}">
              <c16:uniqueId val="{00000008-1B34-4D9E-8EA1-66027F125B6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2.72</c:v>
                </c:pt>
                <c:pt idx="2">
                  <c:v>#N/A</c:v>
                </c:pt>
                <c:pt idx="3">
                  <c:v>3.94</c:v>
                </c:pt>
                <c:pt idx="4">
                  <c:v>#N/A</c:v>
                </c:pt>
                <c:pt idx="5">
                  <c:v>5.36</c:v>
                </c:pt>
                <c:pt idx="6">
                  <c:v>#N/A</c:v>
                </c:pt>
                <c:pt idx="7">
                  <c:v>5.45</c:v>
                </c:pt>
                <c:pt idx="8">
                  <c:v>#N/A</c:v>
                </c:pt>
                <c:pt idx="9">
                  <c:v>5.51</c:v>
                </c:pt>
              </c:numCache>
            </c:numRef>
          </c:val>
          <c:extLst xmlns:c16r2="http://schemas.microsoft.com/office/drawing/2015/06/chart">
            <c:ext xmlns:c16="http://schemas.microsoft.com/office/drawing/2014/chart" uri="{C3380CC4-5D6E-409C-BE32-E72D297353CC}">
              <c16:uniqueId val="{00000009-1B34-4D9E-8EA1-66027F125B60}"/>
            </c:ext>
          </c:extLst>
        </c:ser>
        <c:dLbls>
          <c:showLegendKey val="0"/>
          <c:showVal val="0"/>
          <c:showCatName val="0"/>
          <c:showSerName val="0"/>
          <c:showPercent val="0"/>
          <c:showBubbleSize val="0"/>
        </c:dLbls>
        <c:gapWidth val="150"/>
        <c:overlap val="100"/>
        <c:axId val="303612624"/>
        <c:axId val="303614584"/>
      </c:barChart>
      <c:catAx>
        <c:axId val="30361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614584"/>
        <c:crosses val="autoZero"/>
        <c:auto val="1"/>
        <c:lblAlgn val="ctr"/>
        <c:lblOffset val="100"/>
        <c:tickLblSkip val="1"/>
        <c:tickMarkSkip val="1"/>
        <c:noMultiLvlLbl val="0"/>
      </c:catAx>
      <c:valAx>
        <c:axId val="303614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612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602</c:v>
                </c:pt>
                <c:pt idx="5">
                  <c:v>578</c:v>
                </c:pt>
                <c:pt idx="8">
                  <c:v>577</c:v>
                </c:pt>
                <c:pt idx="11">
                  <c:v>596</c:v>
                </c:pt>
                <c:pt idx="14">
                  <c:v>547</c:v>
                </c:pt>
              </c:numCache>
            </c:numRef>
          </c:val>
          <c:extLst xmlns:c16r2="http://schemas.microsoft.com/office/drawing/2015/06/chart">
            <c:ext xmlns:c16="http://schemas.microsoft.com/office/drawing/2014/chart" uri="{C3380CC4-5D6E-409C-BE32-E72D297353CC}">
              <c16:uniqueId val="{00000000-069E-4064-8AF6-3833A03BBC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69E-4064-8AF6-3833A03BBC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26</c:v>
                </c:pt>
                <c:pt idx="3">
                  <c:v>13</c:v>
                </c:pt>
                <c:pt idx="6">
                  <c:v>1</c:v>
                </c:pt>
                <c:pt idx="9">
                  <c:v>1</c:v>
                </c:pt>
                <c:pt idx="12">
                  <c:v>6</c:v>
                </c:pt>
              </c:numCache>
            </c:numRef>
          </c:val>
          <c:extLst xmlns:c16r2="http://schemas.microsoft.com/office/drawing/2015/06/chart">
            <c:ext xmlns:c16="http://schemas.microsoft.com/office/drawing/2014/chart" uri="{C3380CC4-5D6E-409C-BE32-E72D297353CC}">
              <c16:uniqueId val="{00000002-069E-4064-8AF6-3833A03BBC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7</c:v>
                </c:pt>
                <c:pt idx="6">
                  <c:v>7</c:v>
                </c:pt>
                <c:pt idx="9">
                  <c:v>2</c:v>
                </c:pt>
                <c:pt idx="12">
                  <c:v>2</c:v>
                </c:pt>
              </c:numCache>
            </c:numRef>
          </c:val>
          <c:extLst xmlns:c16r2="http://schemas.microsoft.com/office/drawing/2015/06/chart">
            <c:ext xmlns:c16="http://schemas.microsoft.com/office/drawing/2014/chart" uri="{C3380CC4-5D6E-409C-BE32-E72D297353CC}">
              <c16:uniqueId val="{00000003-069E-4064-8AF6-3833A03BBC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75</c:v>
                </c:pt>
                <c:pt idx="3">
                  <c:v>63</c:v>
                </c:pt>
                <c:pt idx="6">
                  <c:v>75</c:v>
                </c:pt>
                <c:pt idx="9">
                  <c:v>63</c:v>
                </c:pt>
                <c:pt idx="12">
                  <c:v>55</c:v>
                </c:pt>
              </c:numCache>
            </c:numRef>
          </c:val>
          <c:extLst xmlns:c16r2="http://schemas.microsoft.com/office/drawing/2015/06/chart">
            <c:ext xmlns:c16="http://schemas.microsoft.com/office/drawing/2014/chart" uri="{C3380CC4-5D6E-409C-BE32-E72D297353CC}">
              <c16:uniqueId val="{00000004-069E-4064-8AF6-3833A03BBC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69E-4064-8AF6-3833A03BBC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69E-4064-8AF6-3833A03BBC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664</c:v>
                </c:pt>
                <c:pt idx="3">
                  <c:v>673</c:v>
                </c:pt>
                <c:pt idx="6">
                  <c:v>642</c:v>
                </c:pt>
                <c:pt idx="9">
                  <c:v>712</c:v>
                </c:pt>
                <c:pt idx="12">
                  <c:v>688</c:v>
                </c:pt>
              </c:numCache>
            </c:numRef>
          </c:val>
          <c:extLst xmlns:c16r2="http://schemas.microsoft.com/office/drawing/2015/06/chart">
            <c:ext xmlns:c16="http://schemas.microsoft.com/office/drawing/2014/chart" uri="{C3380CC4-5D6E-409C-BE32-E72D297353CC}">
              <c16:uniqueId val="{00000007-069E-4064-8AF6-3833A03BBC80}"/>
            </c:ext>
          </c:extLst>
        </c:ser>
        <c:dLbls>
          <c:showLegendKey val="0"/>
          <c:showVal val="0"/>
          <c:showCatName val="0"/>
          <c:showSerName val="0"/>
          <c:showPercent val="0"/>
          <c:showBubbleSize val="0"/>
        </c:dLbls>
        <c:gapWidth val="100"/>
        <c:overlap val="100"/>
        <c:axId val="303614976"/>
        <c:axId val="303607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170</c:v>
                </c:pt>
                <c:pt idx="2">
                  <c:v>#N/A</c:v>
                </c:pt>
                <c:pt idx="3">
                  <c:v>#N/A</c:v>
                </c:pt>
                <c:pt idx="4">
                  <c:v>178</c:v>
                </c:pt>
                <c:pt idx="5">
                  <c:v>#N/A</c:v>
                </c:pt>
                <c:pt idx="6">
                  <c:v>#N/A</c:v>
                </c:pt>
                <c:pt idx="7">
                  <c:v>148</c:v>
                </c:pt>
                <c:pt idx="8">
                  <c:v>#N/A</c:v>
                </c:pt>
                <c:pt idx="9">
                  <c:v>#N/A</c:v>
                </c:pt>
                <c:pt idx="10">
                  <c:v>182</c:v>
                </c:pt>
                <c:pt idx="11">
                  <c:v>#N/A</c:v>
                </c:pt>
                <c:pt idx="12">
                  <c:v>#N/A</c:v>
                </c:pt>
                <c:pt idx="13">
                  <c:v>204</c:v>
                </c:pt>
                <c:pt idx="14">
                  <c:v>#N/A</c:v>
                </c:pt>
              </c:numCache>
            </c:numRef>
          </c:val>
          <c:smooth val="0"/>
          <c:extLst xmlns:c16r2="http://schemas.microsoft.com/office/drawing/2015/06/chart">
            <c:ext xmlns:c16="http://schemas.microsoft.com/office/drawing/2014/chart" uri="{C3380CC4-5D6E-409C-BE32-E72D297353CC}">
              <c16:uniqueId val="{00000008-069E-4064-8AF6-3833A03BBC80}"/>
            </c:ext>
          </c:extLst>
        </c:ser>
        <c:dLbls>
          <c:showLegendKey val="0"/>
          <c:showVal val="0"/>
          <c:showCatName val="0"/>
          <c:showSerName val="0"/>
          <c:showPercent val="0"/>
          <c:showBubbleSize val="0"/>
        </c:dLbls>
        <c:marker val="1"/>
        <c:smooth val="0"/>
        <c:axId val="303614976"/>
        <c:axId val="303607920"/>
      </c:lineChart>
      <c:catAx>
        <c:axId val="30361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607920"/>
        <c:crosses val="autoZero"/>
        <c:auto val="1"/>
        <c:lblAlgn val="ctr"/>
        <c:lblOffset val="100"/>
        <c:tickLblSkip val="1"/>
        <c:tickMarkSkip val="1"/>
        <c:noMultiLvlLbl val="0"/>
      </c:catAx>
      <c:valAx>
        <c:axId val="30360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61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2691</c:v>
                </c:pt>
                <c:pt idx="5">
                  <c:v>2687</c:v>
                </c:pt>
                <c:pt idx="8">
                  <c:v>4096</c:v>
                </c:pt>
                <c:pt idx="11">
                  <c:v>4098</c:v>
                </c:pt>
                <c:pt idx="14">
                  <c:v>4378</c:v>
                </c:pt>
              </c:numCache>
            </c:numRef>
          </c:val>
          <c:extLst xmlns:c16r2="http://schemas.microsoft.com/office/drawing/2015/06/chart">
            <c:ext xmlns:c16="http://schemas.microsoft.com/office/drawing/2014/chart" uri="{C3380CC4-5D6E-409C-BE32-E72D297353CC}">
              <c16:uniqueId val="{00000000-97A7-4166-95B2-A99FBB2C3D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c:v>
                </c:pt>
                <c:pt idx="5">
                  <c:v>138</c:v>
                </c:pt>
                <c:pt idx="8">
                  <c:v>122</c:v>
                </c:pt>
                <c:pt idx="11">
                  <c:v>113</c:v>
                </c:pt>
                <c:pt idx="14">
                  <c:v>89</c:v>
                </c:pt>
              </c:numCache>
            </c:numRef>
          </c:val>
          <c:extLst xmlns:c16r2="http://schemas.microsoft.com/office/drawing/2015/06/chart">
            <c:ext xmlns:c16="http://schemas.microsoft.com/office/drawing/2014/chart" uri="{C3380CC4-5D6E-409C-BE32-E72D297353CC}">
              <c16:uniqueId val="{00000001-97A7-4166-95B2-A99FBB2C3D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5332</c:v>
                </c:pt>
                <c:pt idx="5">
                  <c:v>5212</c:v>
                </c:pt>
                <c:pt idx="8">
                  <c:v>5175</c:v>
                </c:pt>
                <c:pt idx="11">
                  <c:v>5440</c:v>
                </c:pt>
                <c:pt idx="14">
                  <c:v>5464</c:v>
                </c:pt>
              </c:numCache>
            </c:numRef>
          </c:val>
          <c:extLst xmlns:c16r2="http://schemas.microsoft.com/office/drawing/2015/06/chart">
            <c:ext xmlns:c16="http://schemas.microsoft.com/office/drawing/2014/chart" uri="{C3380CC4-5D6E-409C-BE32-E72D297353CC}">
              <c16:uniqueId val="{00000002-97A7-4166-95B2-A99FBB2C3D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7A7-4166-95B2-A99FBB2C3D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7A7-4166-95B2-A99FBB2C3D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7A7-4166-95B2-A99FBB2C3D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653</c:v>
                </c:pt>
                <c:pt idx="3">
                  <c:v>626</c:v>
                </c:pt>
                <c:pt idx="6">
                  <c:v>619</c:v>
                </c:pt>
                <c:pt idx="9">
                  <c:v>588</c:v>
                </c:pt>
                <c:pt idx="12">
                  <c:v>592</c:v>
                </c:pt>
              </c:numCache>
            </c:numRef>
          </c:val>
          <c:extLst xmlns:c16r2="http://schemas.microsoft.com/office/drawing/2015/06/chart">
            <c:ext xmlns:c16="http://schemas.microsoft.com/office/drawing/2014/chart" uri="{C3380CC4-5D6E-409C-BE32-E72D297353CC}">
              <c16:uniqueId val="{00000006-97A7-4166-95B2-A99FBB2C3D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49</c:v>
                </c:pt>
                <c:pt idx="3">
                  <c:v>42</c:v>
                </c:pt>
                <c:pt idx="6">
                  <c:v>36</c:v>
                </c:pt>
                <c:pt idx="9">
                  <c:v>7</c:v>
                </c:pt>
                <c:pt idx="12">
                  <c:v>6</c:v>
                </c:pt>
              </c:numCache>
            </c:numRef>
          </c:val>
          <c:extLst xmlns:c16r2="http://schemas.microsoft.com/office/drawing/2015/06/chart">
            <c:ext xmlns:c16="http://schemas.microsoft.com/office/drawing/2014/chart" uri="{C3380CC4-5D6E-409C-BE32-E72D297353CC}">
              <c16:uniqueId val="{00000007-97A7-4166-95B2-A99FBB2C3D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589</c:v>
                </c:pt>
                <c:pt idx="3">
                  <c:v>550</c:v>
                </c:pt>
                <c:pt idx="6">
                  <c:v>468</c:v>
                </c:pt>
                <c:pt idx="9">
                  <c:v>494</c:v>
                </c:pt>
                <c:pt idx="12">
                  <c:v>492</c:v>
                </c:pt>
              </c:numCache>
            </c:numRef>
          </c:val>
          <c:extLst xmlns:c16r2="http://schemas.microsoft.com/office/drawing/2015/06/chart">
            <c:ext xmlns:c16="http://schemas.microsoft.com/office/drawing/2014/chart" uri="{C3380CC4-5D6E-409C-BE32-E72D297353CC}">
              <c16:uniqueId val="{00000008-97A7-4166-95B2-A99FBB2C3D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c:v>
                </c:pt>
                <c:pt idx="3">
                  <c:v>6</c:v>
                </c:pt>
                <c:pt idx="6">
                  <c:v>8</c:v>
                </c:pt>
                <c:pt idx="9">
                  <c:v>336</c:v>
                </c:pt>
                <c:pt idx="12">
                  <c:v>356</c:v>
                </c:pt>
              </c:numCache>
            </c:numRef>
          </c:val>
          <c:extLst xmlns:c16r2="http://schemas.microsoft.com/office/drawing/2015/06/chart">
            <c:ext xmlns:c16="http://schemas.microsoft.com/office/drawing/2014/chart" uri="{C3380CC4-5D6E-409C-BE32-E72D297353CC}">
              <c16:uniqueId val="{00000009-97A7-4166-95B2-A99FBB2C3D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4117</c:v>
                </c:pt>
                <c:pt idx="3">
                  <c:v>4087</c:v>
                </c:pt>
                <c:pt idx="6">
                  <c:v>4314</c:v>
                </c:pt>
                <c:pt idx="9">
                  <c:v>4271</c:v>
                </c:pt>
                <c:pt idx="12">
                  <c:v>4682</c:v>
                </c:pt>
              </c:numCache>
            </c:numRef>
          </c:val>
          <c:extLst xmlns:c16r2="http://schemas.microsoft.com/office/drawing/2015/06/chart">
            <c:ext xmlns:c16="http://schemas.microsoft.com/office/drawing/2014/chart" uri="{C3380CC4-5D6E-409C-BE32-E72D297353CC}">
              <c16:uniqueId val="{0000000A-97A7-4166-95B2-A99FBB2C3DC2}"/>
            </c:ext>
          </c:extLst>
        </c:ser>
        <c:dLbls>
          <c:showLegendKey val="0"/>
          <c:showVal val="0"/>
          <c:showCatName val="0"/>
          <c:showSerName val="0"/>
          <c:showPercent val="0"/>
          <c:showBubbleSize val="0"/>
        </c:dLbls>
        <c:gapWidth val="100"/>
        <c:overlap val="100"/>
        <c:axId val="303609096"/>
        <c:axId val="303609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7A7-4166-95B2-A99FBB2C3DC2}"/>
            </c:ext>
          </c:extLst>
        </c:ser>
        <c:dLbls>
          <c:showLegendKey val="0"/>
          <c:showVal val="0"/>
          <c:showCatName val="0"/>
          <c:showSerName val="0"/>
          <c:showPercent val="0"/>
          <c:showBubbleSize val="0"/>
        </c:dLbls>
        <c:marker val="1"/>
        <c:smooth val="0"/>
        <c:axId val="303609096"/>
        <c:axId val="303609488"/>
      </c:lineChart>
      <c:catAx>
        <c:axId val="303609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3609488"/>
        <c:crosses val="autoZero"/>
        <c:auto val="1"/>
        <c:lblAlgn val="ctr"/>
        <c:lblOffset val="100"/>
        <c:tickLblSkip val="1"/>
        <c:tickMarkSkip val="1"/>
        <c:noMultiLvlLbl val="0"/>
      </c:catAx>
      <c:valAx>
        <c:axId val="30360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609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1879</c:v>
                </c:pt>
                <c:pt idx="1">
                  <c:v>1960</c:v>
                </c:pt>
                <c:pt idx="2">
                  <c:v>1976</c:v>
                </c:pt>
              </c:numCache>
            </c:numRef>
          </c:val>
          <c:extLst xmlns:c16r2="http://schemas.microsoft.com/office/drawing/2015/06/chart">
            <c:ext xmlns:c16="http://schemas.microsoft.com/office/drawing/2014/chart" uri="{C3380CC4-5D6E-409C-BE32-E72D297353CC}">
              <c16:uniqueId val="{00000000-A8D7-4CB9-AC04-4678276F57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314</c:v>
                </c:pt>
                <c:pt idx="1">
                  <c:v>314</c:v>
                </c:pt>
                <c:pt idx="2">
                  <c:v>314</c:v>
                </c:pt>
              </c:numCache>
            </c:numRef>
          </c:val>
          <c:extLst xmlns:c16r2="http://schemas.microsoft.com/office/drawing/2015/06/chart">
            <c:ext xmlns:c16="http://schemas.microsoft.com/office/drawing/2014/chart" uri="{C3380CC4-5D6E-409C-BE32-E72D297353CC}">
              <c16:uniqueId val="{00000001-A8D7-4CB9-AC04-4678276F57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2690</c:v>
                </c:pt>
                <c:pt idx="1">
                  <c:v>2841</c:v>
                </c:pt>
                <c:pt idx="2">
                  <c:v>2857</c:v>
                </c:pt>
              </c:numCache>
            </c:numRef>
          </c:val>
          <c:extLst xmlns:c16r2="http://schemas.microsoft.com/office/drawing/2015/06/chart">
            <c:ext xmlns:c16="http://schemas.microsoft.com/office/drawing/2014/chart" uri="{C3380CC4-5D6E-409C-BE32-E72D297353CC}">
              <c16:uniqueId val="{00000002-A8D7-4CB9-AC04-4678276F57BE}"/>
            </c:ext>
          </c:extLst>
        </c:ser>
        <c:dLbls>
          <c:showLegendKey val="0"/>
          <c:showVal val="0"/>
          <c:showCatName val="0"/>
          <c:showSerName val="0"/>
          <c:showPercent val="0"/>
          <c:showBubbleSize val="0"/>
        </c:dLbls>
        <c:gapWidth val="120"/>
        <c:overlap val="100"/>
        <c:axId val="161457896"/>
        <c:axId val="161456328"/>
      </c:barChart>
      <c:catAx>
        <c:axId val="161457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1456328"/>
        <c:crosses val="autoZero"/>
        <c:auto val="1"/>
        <c:lblAlgn val="ctr"/>
        <c:lblOffset val="100"/>
        <c:tickLblSkip val="1"/>
        <c:tickMarkSkip val="1"/>
        <c:noMultiLvlLbl val="0"/>
      </c:catAx>
      <c:valAx>
        <c:axId val="161456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1457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988-4304-9318-FB7B7BEA0540}"/>
                </c:ext>
                <c:ext xmlns:c15="http://schemas.microsoft.com/office/drawing/2012/chart" uri="{CE6537A1-D6FC-4f65-9D91-7224C49458BB}">
                  <c15:dlblFieldTable>
                    <c15:dlblFTEntry>
                      <c15:txfldGUID>{0AFCDCCC-EC33-4485-B91F-6F9F5E11C3CD}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988-4304-9318-FB7B7BEA0540}"/>
                </c:ext>
                <c:ext xmlns:c15="http://schemas.microsoft.com/office/drawing/2012/chart" uri="{CE6537A1-D6FC-4f65-9D91-7224C49458BB}">
                  <c15:dlblFieldTable>
                    <c15:dlblFTEntry>
                      <c15:txfldGUID>{105F5872-D1B3-4858-BD64-199E5E8A366B}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988-4304-9318-FB7B7BEA0540}"/>
                </c:ext>
                <c:ext xmlns:c15="http://schemas.microsoft.com/office/drawing/2012/chart" uri="{CE6537A1-D6FC-4f65-9D91-7224C49458BB}">
                  <c15:dlblFieldTable>
                    <c15:dlblFTEntry>
                      <c15:txfldGUID>{22684957-4E84-4A2E-A768-6F7171AACD12}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988-4304-9318-FB7B7BEA0540}"/>
                </c:ext>
                <c:ext xmlns:c15="http://schemas.microsoft.com/office/drawing/2012/chart" uri="{CE6537A1-D6FC-4f65-9D91-7224C49458BB}">
                  <c15:dlblFieldTable>
                    <c15:dlblFTEntry>
                      <c15:txfldGUID>{EDE710D5-03CC-4D99-B1A0-B6C2344BDE6D}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988-4304-9318-FB7B7BEA0540}"/>
                </c:ext>
                <c:ext xmlns:c15="http://schemas.microsoft.com/office/drawing/2012/chart" uri="{CE6537A1-D6FC-4f65-9D91-7224C49458BB}">
                  <c15:dlblFieldTable>
                    <c15:dlblFTEntry>
                      <c15:txfldGUID>{C101E84B-8A27-4697-A485-58E39ABBD34B}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988-4304-9318-FB7B7BEA0540}"/>
                </c:ext>
                <c:ext xmlns:c15="http://schemas.microsoft.com/office/drawing/2012/chart" uri="{CE6537A1-D6FC-4f65-9D91-7224C49458BB}">
                  <c15:dlblFieldTable>
                    <c15:dlblFTEntry>
                      <c15:txfldGUID>{80640AF7-D04B-40B4-8848-8FCEBF5273AD}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988-4304-9318-FB7B7BEA0540}"/>
                </c:ext>
                <c:ext xmlns:c15="http://schemas.microsoft.com/office/drawing/2012/chart" uri="{CE6537A1-D6FC-4f65-9D91-7224C49458BB}">
                  <c15:dlblFieldTable>
                    <c15:dlblFTEntry>
                      <c15:txfldGUID>{20A704D0-793A-4A91-954A-FFCDD42208BC}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988-4304-9318-FB7B7BEA0540}"/>
                </c:ext>
                <c:ext xmlns:c15="http://schemas.microsoft.com/office/drawing/2012/chart" uri="{CE6537A1-D6FC-4f65-9D91-7224C49458BB}">
                  <c15:dlblFieldTable>
                    <c15:dlblFTEntry>
                      <c15:txfldGUID>{BA0EB936-8F29-4294-9E30-A856A4F68435}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988-4304-9318-FB7B7BEA0540}"/>
                </c:ext>
                <c:ext xmlns:c15="http://schemas.microsoft.com/office/drawing/2012/chart" uri="{CE6537A1-D6FC-4f65-9D91-7224C49458BB}">
                  <c15:dlblFieldTable>
                    <c15:dlblFTEntry>
                      <c15:txfldGUID>{3A59378C-85A7-4CEB-AF6F-215C8118B605}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988-4304-9318-FB7B7BEA05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988-4304-9318-FB7B7BEA0540}"/>
                </c:ext>
                <c:ext xmlns:c15="http://schemas.microsoft.com/office/drawing/2012/chart" uri="{CE6537A1-D6FC-4f65-9D91-7224C49458BB}">
                  <c15:dlblFieldTable>
                    <c15:dlblFTEntry>
                      <c15:txfldGUID>{2144F63C-C2C9-47D3-894F-348579B2DB06}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988-4304-9318-FB7B7BEA0540}"/>
                </c:ext>
                <c:ext xmlns:c15="http://schemas.microsoft.com/office/drawing/2012/chart" uri="{CE6537A1-D6FC-4f65-9D91-7224C49458BB}">
                  <c15:dlblFieldTable>
                    <c15:dlblFTEntry>
                      <c15:txfldGUID>{8A536448-21AE-4F55-8420-ECC8223A1CCC}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988-4304-9318-FB7B7BEA0540}"/>
                </c:ext>
                <c:ext xmlns:c15="http://schemas.microsoft.com/office/drawing/2012/chart" uri="{CE6537A1-D6FC-4f65-9D91-7224C49458BB}">
                  <c15:dlblFieldTable>
                    <c15:dlblFTEntry>
                      <c15:txfldGUID>{373709C5-3899-4B4B-8840-062AB34CD7A8}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988-4304-9318-FB7B7BEA0540}"/>
                </c:ext>
                <c:ext xmlns:c15="http://schemas.microsoft.com/office/drawing/2012/chart" uri="{CE6537A1-D6FC-4f65-9D91-7224C49458BB}">
                  <c15:dlblFieldTable>
                    <c15:dlblFTEntry>
                      <c15:txfldGUID>{98A4D5BD-ED1B-4156-80C2-3804F951F95C}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988-4304-9318-FB7B7BEA0540}"/>
                </c:ext>
                <c:ext xmlns:c15="http://schemas.microsoft.com/office/drawing/2012/chart" uri="{CE6537A1-D6FC-4f65-9D91-7224C49458BB}">
                  <c15:dlblFieldTable>
                    <c15:dlblFTEntry>
                      <c15:txfldGUID>{4C8B258C-369A-4104-8838-563616BC3636}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988-4304-9318-FB7B7BEA0540}"/>
                </c:ext>
                <c:ext xmlns:c15="http://schemas.microsoft.com/office/drawing/2012/chart" uri="{CE6537A1-D6FC-4f65-9D91-7224C49458BB}">
                  <c15:dlblFieldTable>
                    <c15:dlblFTEntry>
                      <c15:txfldGUID>{4A108617-C5FD-4631-9EEA-89FCE817AE6D}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988-4304-9318-FB7B7BEA0540}"/>
                </c:ext>
                <c:ext xmlns:c15="http://schemas.microsoft.com/office/drawing/2012/chart" uri="{CE6537A1-D6FC-4f65-9D91-7224C49458BB}">
                  <c15:dlblFieldTable>
                    <c15:dlblFTEntry>
                      <c15:txfldGUID>{FE3CB583-5BDD-497B-9A25-880429E16A6A}</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988-4304-9318-FB7B7BEA0540}"/>
                </c:ext>
                <c:ext xmlns:c15="http://schemas.microsoft.com/office/drawing/2012/chart" uri="{CE6537A1-D6FC-4f65-9D91-7224C49458BB}">
                  <c15:layout/>
                  <c15:dlblFieldTable>
                    <c15:dlblFTEntry>
                      <c15:txfldGUID>{CE17C83D-3EAF-4FA2-A670-AC754A02794C}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988-4304-9318-FB7B7BEA0540}"/>
                </c:ext>
                <c:ext xmlns:c15="http://schemas.microsoft.com/office/drawing/2012/chart" uri="{CE6537A1-D6FC-4f65-9D91-7224C49458BB}">
                  <c15:dlblFieldTable>
                    <c15:dlblFTEntry>
                      <c15:txfldGUID>{56C255E5-6993-49DB-B04E-C1CFC5B50DB8}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xmlns:c16r2="http://schemas.microsoft.com/office/drawing/2015/06/chart">
            <c:ext xmlns:c16="http://schemas.microsoft.com/office/drawing/2014/chart" uri="{C3380CC4-5D6E-409C-BE32-E72D297353CC}">
              <c16:uniqueId val="{00000013-B988-4304-9318-FB7B7BEA0540}"/>
            </c:ext>
          </c:extLst>
        </c:ser>
        <c:dLbls>
          <c:showLegendKey val="0"/>
          <c:showVal val="1"/>
          <c:showCatName val="0"/>
          <c:showSerName val="0"/>
          <c:showPercent val="0"/>
          <c:showBubbleSize val="0"/>
        </c:dLbls>
        <c:axId val="161460640"/>
        <c:axId val="161453976"/>
      </c:scatterChart>
      <c:valAx>
        <c:axId val="161460640"/>
        <c:scaling>
          <c:orientation val="minMax"/>
          <c:max val="67.599999999999994"/>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453976"/>
        <c:crosses val="autoZero"/>
        <c:crossBetween val="midCat"/>
      </c:valAx>
      <c:valAx>
        <c:axId val="1614539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1460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261-4BEB-B6E3-2EC1C4E97CE4}"/>
                </c:ext>
                <c:ext xmlns:c15="http://schemas.microsoft.com/office/drawing/2012/chart" uri="{CE6537A1-D6FC-4f65-9D91-7224C49458BB}">
                  <c15:dlblFieldTable>
                    <c15:dlblFTEntry>
                      <c15:txfldGUID>{566DBA66-52D2-43DC-9102-BD3CCE9E145C}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261-4BEB-B6E3-2EC1C4E97CE4}"/>
                </c:ext>
                <c:ext xmlns:c15="http://schemas.microsoft.com/office/drawing/2012/chart" uri="{CE6537A1-D6FC-4f65-9D91-7224C49458BB}">
                  <c15:dlblFieldTable>
                    <c15:dlblFTEntry>
                      <c15:txfldGUID>{4A5BC829-DF73-4FCE-B2F0-8A132126AE77}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261-4BEB-B6E3-2EC1C4E97CE4}"/>
                </c:ext>
                <c:ext xmlns:c15="http://schemas.microsoft.com/office/drawing/2012/chart" uri="{CE6537A1-D6FC-4f65-9D91-7224C49458BB}">
                  <c15:dlblFieldTable>
                    <c15:dlblFTEntry>
                      <c15:txfldGUID>{5E462723-1C77-4F70-994A-B30B3D92AFD5}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261-4BEB-B6E3-2EC1C4E97CE4}"/>
                </c:ext>
                <c:ext xmlns:c15="http://schemas.microsoft.com/office/drawing/2012/chart" uri="{CE6537A1-D6FC-4f65-9D91-7224C49458BB}">
                  <c15:dlblFieldTable>
                    <c15:dlblFTEntry>
                      <c15:txfldGUID>{B42B0087-7F14-4659-A45D-4EBDAD755B4F}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261-4BEB-B6E3-2EC1C4E97CE4}"/>
                </c:ext>
                <c:ext xmlns:c15="http://schemas.microsoft.com/office/drawing/2012/chart" uri="{CE6537A1-D6FC-4f65-9D91-7224C49458BB}">
                  <c15:dlblFieldTable>
                    <c15:dlblFTEntry>
                      <c15:txfldGUID>{D84A8F83-97F4-466A-AF0C-2A00EA8D4FAD}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261-4BEB-B6E3-2EC1C4E97CE4}"/>
                </c:ext>
                <c:ext xmlns:c15="http://schemas.microsoft.com/office/drawing/2012/chart" uri="{CE6537A1-D6FC-4f65-9D91-7224C49458BB}">
                  <c15:dlblFieldTable>
                    <c15:dlblFTEntry>
                      <c15:txfldGUID>{3B81347B-8190-4C82-B400-190B0D86196F}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261-4BEB-B6E3-2EC1C4E97CE4}"/>
                </c:ext>
                <c:ext xmlns:c15="http://schemas.microsoft.com/office/drawing/2012/chart" uri="{CE6537A1-D6FC-4f65-9D91-7224C49458BB}">
                  <c15:dlblFieldTable>
                    <c15:dlblFTEntry>
                      <c15:txfldGUID>{C78B1FB1-517F-412E-A788-070D0787FCB1}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261-4BEB-B6E3-2EC1C4E97CE4}"/>
                </c:ext>
                <c:ext xmlns:c15="http://schemas.microsoft.com/office/drawing/2012/chart" uri="{CE6537A1-D6FC-4f65-9D91-7224C49458BB}">
                  <c15:dlblFieldTable>
                    <c15:dlblFTEntry>
                      <c15:txfldGUID>{C2BC0E23-B49D-4707-ADA4-7FD8908ADF75}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261-4BEB-B6E3-2EC1C4E97CE4}"/>
                </c:ext>
                <c:ext xmlns:c15="http://schemas.microsoft.com/office/drawing/2012/chart" uri="{CE6537A1-D6FC-4f65-9D91-7224C49458BB}">
                  <c15:dlblFieldTable>
                    <c15:dlblFTEntry>
                      <c15:txfldGUID>{9BF54227-CC51-48C9-B6F9-DFE7EB63B97D}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7.1</c:v>
                </c:pt>
                <c:pt idx="16">
                  <c:v>6.8</c:v>
                </c:pt>
                <c:pt idx="24">
                  <c:v>7.2</c:v>
                </c:pt>
                <c:pt idx="32">
                  <c:v>7.7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261-4BEB-B6E3-2EC1C4E97C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261-4BEB-B6E3-2EC1C4E97CE4}"/>
                </c:ext>
                <c:ext xmlns:c15="http://schemas.microsoft.com/office/drawing/2012/chart" uri="{CE6537A1-D6FC-4f65-9D91-7224C49458BB}">
                  <c15:layout/>
                  <c15:dlblFieldTable>
                    <c15:dlblFTEntry>
                      <c15:txfldGUID>{22432F55-A589-480F-AA55-C5D6BB7578A7}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261-4BEB-B6E3-2EC1C4E97CE4}"/>
                </c:ext>
                <c:ext xmlns:c15="http://schemas.microsoft.com/office/drawing/2012/chart" uri="{CE6537A1-D6FC-4f65-9D91-7224C49458BB}">
                  <c15:dlblFieldTable>
                    <c15:dlblFTEntry>
                      <c15:txfldGUID>{2D061608-82C7-4075-BA8A-71CF448F47AC}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261-4BEB-B6E3-2EC1C4E97CE4}"/>
                </c:ext>
                <c:ext xmlns:c15="http://schemas.microsoft.com/office/drawing/2012/chart" uri="{CE6537A1-D6FC-4f65-9D91-7224C49458BB}">
                  <c15:dlblFieldTable>
                    <c15:dlblFTEntry>
                      <c15:txfldGUID>{8205B8D9-0633-4FE0-9D1B-5C75256C2105}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261-4BEB-B6E3-2EC1C4E97CE4}"/>
                </c:ext>
                <c:ext xmlns:c15="http://schemas.microsoft.com/office/drawing/2012/chart" uri="{CE6537A1-D6FC-4f65-9D91-7224C49458BB}">
                  <c15:dlblFieldTable>
                    <c15:dlblFTEntry>
                      <c15:txfldGUID>{1F6C8DAB-947D-42BC-A1AD-7367E66E23BD}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261-4BEB-B6E3-2EC1C4E97CE4}"/>
                </c:ext>
                <c:ext xmlns:c15="http://schemas.microsoft.com/office/drawing/2012/chart" uri="{CE6537A1-D6FC-4f65-9D91-7224C49458BB}">
                  <c15:dlblFieldTable>
                    <c15:dlblFTEntry>
                      <c15:txfldGUID>{3AB25556-F620-41FC-8368-B018D8A15A40}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261-4BEB-B6E3-2EC1C4E97CE4}"/>
                </c:ext>
                <c:ext xmlns:c15="http://schemas.microsoft.com/office/drawing/2012/chart" uri="{CE6537A1-D6FC-4f65-9D91-7224C49458BB}">
                  <c15:layout/>
                  <c15:dlblFieldTable>
                    <c15:dlblFTEntry>
                      <c15:txfldGUID>{4C6F0DFA-5D92-42BE-853B-2387CECE48A1}</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261-4BEB-B6E3-2EC1C4E97CE4}"/>
                </c:ext>
                <c:ext xmlns:c15="http://schemas.microsoft.com/office/drawing/2012/chart" uri="{CE6537A1-D6FC-4f65-9D91-7224C49458BB}">
                  <c15:layout/>
                  <c15:dlblFieldTable>
                    <c15:dlblFTEntry>
                      <c15:txfldGUID>{5C79711C-67A8-42A0-8B1A-72B3600743AE}</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261-4BEB-B6E3-2EC1C4E97CE4}"/>
                </c:ext>
                <c:ext xmlns:c15="http://schemas.microsoft.com/office/drawing/2012/chart" uri="{CE6537A1-D6FC-4f65-9D91-7224C49458BB}">
                  <c15:layout/>
                  <c15:dlblFieldTable>
                    <c15:dlblFTEntry>
                      <c15:txfldGUID>{803DD313-9450-42C0-B766-AE3023BCC2D0}</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261-4BEB-B6E3-2EC1C4E97CE4}"/>
                </c:ext>
                <c:ext xmlns:c15="http://schemas.microsoft.com/office/drawing/2012/chart" uri="{CE6537A1-D6FC-4f65-9D91-7224C49458BB}">
                  <c15:layout/>
                  <c15:dlblFieldTable>
                    <c15:dlblFTEntry>
                      <c15:txfldGUID>{C240667A-A87D-4A44-A7A3-C767DEC10D14}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261-4BEB-B6E3-2EC1C4E97CE4}"/>
            </c:ext>
          </c:extLst>
        </c:ser>
        <c:dLbls>
          <c:showLegendKey val="0"/>
          <c:showVal val="1"/>
          <c:showCatName val="0"/>
          <c:showSerName val="0"/>
          <c:showPercent val="0"/>
          <c:showBubbleSize val="0"/>
        </c:dLbls>
        <c:axId val="161455936"/>
        <c:axId val="161457112"/>
      </c:scatterChart>
      <c:valAx>
        <c:axId val="16145593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457112"/>
        <c:crosses val="autoZero"/>
        <c:crossBetween val="midCat"/>
      </c:valAx>
      <c:valAx>
        <c:axId val="1614571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14559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公債費の元金償還額が多く、実質公債比率は上昇傾向にある。地方債発行を抑え、財政健全化を図っていく必要がある。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充当可能財源が多く、将来負担額は発生していない。しかし、今後の財政運営によっては基金残高の減少などが見込まれることから将来負担にならないよう財政運営を行っていかなければならない。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北海道更別村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公共施設等の改築を行ってきていることから、今後の更新費用として積み増しをおこなったものである。ただし、積み増しの原資となる一般財源は地方債発行収入等により発生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（今後の方針）総合計画等での財政シミュレーションでは、基金残高は相当減少していくことが見込まれる。基金残高と地方債残高の双方を鑑み、バランスのとれた財政運営を図っていく必要がある。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村有林野基金、公共施設等整備基金、ふるさと創生事業基金、農業振興基金、福祉基金、協働のまちづくり基金、こども夢基金がある。それぞれ目的に沿って、毎年度事業を行う財源として活用して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公共施設等整備基金については、公営住宅の長寿命化や建て替えの財源として活用したが、余剰財源を翌年度以降に事業が継続していくことから積み増しを行った。また農業振興基金については、道営事業の村負担分などに充当し減額している。福祉基金については、福祉基金については障害福祉サービス事業所整備事業や認定こども園園舎等改築事業に充当したため減額している。村有林野基金については、村有林整備事業に充当し１百万円の減額。ふるさと創生基金については、村内で事業を行う場合に基金事業として積み立てしたものであり、事業執行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総合計画にそって基金の活用を行ってきているが、今後残高が無くなるものも見込まれる。財政調整基残高を減少させ、特定目的基金にシフトさせていくことにより使途の明確化と事業の継続性を図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万円程度増額となっている。繰越金の１／２の積み立てを行ったが財源不足により同額程度を活用したものである。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繰越金の１／２を財政調整基金に積み立ててきたため、毎年度増加してきた。今後については、その他特定目的基金の減少が見込まれることから財政調整基金から特定目的基金にソフトしていき、基金の使途を明確に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（増減理由）前年度とほぼ同額となっている。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（今後の方針）実質公債費比率が上昇してきており、地方債残高を減らす必要がある。減債基金を活用し、繰上償還などを検討していきたい。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3,235
3,230
176.90
5,555,306
5,401,684
153,622
2,787,742
4,682,157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道路・学校施設の償却率が特に高いため、類似団体と比較して高くなっている。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後述のとおり、道路については現行のまま適正な管理を行えば交通量の少なさ等もあり償却率は問題にならない。学校施設については何らかの対応が必要となってくる。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0" name="直線コネクタ 69"/>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1"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2" name="直線コネクタ 71"/>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3"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4" name="直線コネクタ 73"/>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5"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6" name="フローチャート: 判断 75"/>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7" name="フローチャート: 判断 76"/>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8" name="フローチャート: 判断 77"/>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170815</xdr:rowOff>
    </xdr:from>
    <xdr:to>
      <xdr:col>19</xdr:col>
      <xdr:colOff>187325</xdr:colOff>
      <xdr:row>28</xdr:row>
      <xdr:rowOff>100965</xdr:rowOff>
    </xdr:to>
    <xdr:sp macro="" textlink="">
      <xdr:nvSpPr>
        <xdr:cNvPr id="84" name="楕円 83"/>
        <xdr:cNvSpPr/>
      </xdr:nvSpPr>
      <xdr:spPr>
        <a:xfrm>
          <a:off x="4000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104157</xdr:rowOff>
    </xdr:from>
    <xdr:ext cx="405111" cy="259045"/>
    <xdr:sp macro="" textlink="">
      <xdr:nvSpPr>
        <xdr:cNvPr id="85"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6"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117492</xdr:rowOff>
    </xdr:from>
    <xdr:ext cx="405111" cy="259045"/>
    <xdr:sp macro="" textlink="">
      <xdr:nvSpPr>
        <xdr:cNvPr id="87" name="n_1mainValue有形固定資産減価償却率"/>
        <xdr:cNvSpPr txBox="1"/>
      </xdr:nvSpPr>
      <xdr:spPr>
        <a:xfrm>
          <a:off x="38360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現状は非常に低くなっているが、学校施設や農業関連施設といった大型施設の整備関連が直近に控え、基金が大幅に減少する見込みのため、推移を注視しなければならない。</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8" name="直線コネクタ 117"/>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1"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2" name="直線コネクタ 121"/>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3"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4" name="フローチャート: 判断 123"/>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74840</xdr:rowOff>
    </xdr:from>
    <xdr:to>
      <xdr:col>76</xdr:col>
      <xdr:colOff>73025</xdr:colOff>
      <xdr:row>35</xdr:row>
      <xdr:rowOff>4990</xdr:rowOff>
    </xdr:to>
    <xdr:sp macro="" textlink="">
      <xdr:nvSpPr>
        <xdr:cNvPr id="130" name="楕円 129"/>
        <xdr:cNvSpPr/>
      </xdr:nvSpPr>
      <xdr:spPr>
        <a:xfrm>
          <a:off x="147447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161217</xdr:rowOff>
    </xdr:from>
    <xdr:ext cx="340478" cy="259045"/>
    <xdr:sp macro="" textlink="">
      <xdr:nvSpPr>
        <xdr:cNvPr id="131" name="債務償還可能年数該当値テキスト"/>
        <xdr:cNvSpPr txBox="1"/>
      </xdr:nvSpPr>
      <xdr:spPr>
        <a:xfrm>
          <a:off x="14846300" y="6590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3,235
3,230
176.90
5,555,306
5,401,684
153,622
2,787,742
4,682,157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19685</xdr:rowOff>
    </xdr:from>
    <xdr:to>
      <xdr:col>20</xdr:col>
      <xdr:colOff>38100</xdr:colOff>
      <xdr:row>36</xdr:row>
      <xdr:rowOff>121285</xdr:rowOff>
    </xdr:to>
    <xdr:sp macro="" textlink="">
      <xdr:nvSpPr>
        <xdr:cNvPr id="70" name="楕円 69"/>
        <xdr:cNvSpPr/>
      </xdr:nvSpPr>
      <xdr:spPr>
        <a:xfrm>
          <a:off x="3746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53357</xdr:rowOff>
    </xdr:from>
    <xdr:ext cx="405111" cy="259045"/>
    <xdr:sp macro="" textlink="">
      <xdr:nvSpPr>
        <xdr:cNvPr id="71"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2"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137812</xdr:rowOff>
    </xdr:from>
    <xdr:ext cx="405111" cy="259045"/>
    <xdr:sp macro="" textlink="">
      <xdr:nvSpPr>
        <xdr:cNvPr id="73" name="n_1mainValue【道路】&#10;有形固定資産減価償却率"/>
        <xdr:cNvSpPr txBox="1"/>
      </xdr:nvSpPr>
      <xdr:spPr>
        <a:xfrm>
          <a:off x="35820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5" name="テキスト ボックス 9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97" name="直線コネクタ 96"/>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98"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99" name="直線コネクタ 98"/>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0"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1" name="直線コネクタ 100"/>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2"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3" name="フローチャート: 判断 102"/>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4" name="フローチャート: 判断 103"/>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5" name="フローチャート: 判断 104"/>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33493</xdr:rowOff>
    </xdr:from>
    <xdr:to>
      <xdr:col>50</xdr:col>
      <xdr:colOff>165100</xdr:colOff>
      <xdr:row>41</xdr:row>
      <xdr:rowOff>135093</xdr:rowOff>
    </xdr:to>
    <xdr:sp macro="" textlink="">
      <xdr:nvSpPr>
        <xdr:cNvPr id="111" name="楕円 110"/>
        <xdr:cNvSpPr/>
      </xdr:nvSpPr>
      <xdr:spPr>
        <a:xfrm>
          <a:off x="9588500" y="70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115533</xdr:rowOff>
    </xdr:from>
    <xdr:ext cx="534377" cy="259045"/>
    <xdr:sp macro="" textlink="">
      <xdr:nvSpPr>
        <xdr:cNvPr id="112"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3"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126220</xdr:rowOff>
    </xdr:from>
    <xdr:ext cx="534377" cy="259045"/>
    <xdr:sp macro="" textlink="">
      <xdr:nvSpPr>
        <xdr:cNvPr id="114" name="n_1mainValue【道路】&#10;一人当たり延長"/>
        <xdr:cNvSpPr txBox="1"/>
      </xdr:nvSpPr>
      <xdr:spPr>
        <a:xfrm>
          <a:off x="9359411" y="715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39" name="直線コネクタ 138"/>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0"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1" name="直線コネクタ 140"/>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2"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3" name="直線コネクタ 142"/>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44"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45" name="フローチャート: 判断 144"/>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46" name="フローチャート: 判断 145"/>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47" name="フローチャート: 判断 146"/>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xdr:rowOff>
    </xdr:from>
    <xdr:to>
      <xdr:col>20</xdr:col>
      <xdr:colOff>38100</xdr:colOff>
      <xdr:row>61</xdr:row>
      <xdr:rowOff>111760</xdr:rowOff>
    </xdr:to>
    <xdr:sp macro="" textlink="">
      <xdr:nvSpPr>
        <xdr:cNvPr id="153" name="楕円 152"/>
        <xdr:cNvSpPr/>
      </xdr:nvSpPr>
      <xdr:spPr>
        <a:xfrm>
          <a:off x="3746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120667</xdr:rowOff>
    </xdr:from>
    <xdr:ext cx="405111" cy="259045"/>
    <xdr:sp macro="" textlink="">
      <xdr:nvSpPr>
        <xdr:cNvPr id="154"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55"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102887</xdr:rowOff>
    </xdr:from>
    <xdr:ext cx="405111" cy="259045"/>
    <xdr:sp macro="" textlink="">
      <xdr:nvSpPr>
        <xdr:cNvPr id="156" name="n_1mainValue【橋りょう・トンネル】&#10;有形固定資産減価償却率"/>
        <xdr:cNvSpPr txBox="1"/>
      </xdr:nvSpPr>
      <xdr:spPr>
        <a:xfrm>
          <a:off x="35820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8" name="テキスト ボックス 16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0" name="テキスト ボックス 16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2" name="テキスト ボックス 17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74" name="テキスト ボックス 17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6" name="テキスト ボックス 17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8" name="テキスト ボックス 17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82" name="直線コネクタ 181"/>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83"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84" name="直線コネクタ 183"/>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85"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86" name="直線コネクタ 185"/>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87"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88" name="フローチャート: 判断 187"/>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89" name="フローチャート: 判断 188"/>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0" name="フローチャート: 判断 189"/>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133304</xdr:rowOff>
    </xdr:from>
    <xdr:to>
      <xdr:col>50</xdr:col>
      <xdr:colOff>165100</xdr:colOff>
      <xdr:row>64</xdr:row>
      <xdr:rowOff>63454</xdr:rowOff>
    </xdr:to>
    <xdr:sp macro="" textlink="">
      <xdr:nvSpPr>
        <xdr:cNvPr id="196" name="楕円 195"/>
        <xdr:cNvSpPr/>
      </xdr:nvSpPr>
      <xdr:spPr>
        <a:xfrm>
          <a:off x="9588500" y="1093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30631</xdr:rowOff>
    </xdr:from>
    <xdr:ext cx="690189" cy="259045"/>
    <xdr:sp macro="" textlink="">
      <xdr:nvSpPr>
        <xdr:cNvPr id="197"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198"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54581</xdr:rowOff>
    </xdr:from>
    <xdr:ext cx="599010" cy="259045"/>
    <xdr:sp macro="" textlink="">
      <xdr:nvSpPr>
        <xdr:cNvPr id="199" name="n_1mainValue【橋りょう・トンネル】&#10;一人当たり有形固定資産（償却資産）額"/>
        <xdr:cNvSpPr txBox="1"/>
      </xdr:nvSpPr>
      <xdr:spPr>
        <a:xfrm>
          <a:off x="9327095" y="1102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24" name="直線コネクタ 223"/>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25"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26" name="直線コネクタ 225"/>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29"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30" name="フローチャート: 判断 229"/>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31" name="フローチャート: 判断 230"/>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32" name="フローチャート: 判断 231"/>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31114</xdr:rowOff>
    </xdr:from>
    <xdr:to>
      <xdr:col>20</xdr:col>
      <xdr:colOff>38100</xdr:colOff>
      <xdr:row>82</xdr:row>
      <xdr:rowOff>132714</xdr:rowOff>
    </xdr:to>
    <xdr:sp macro="" textlink="">
      <xdr:nvSpPr>
        <xdr:cNvPr id="238" name="楕円 237"/>
        <xdr:cNvSpPr/>
      </xdr:nvSpPr>
      <xdr:spPr>
        <a:xfrm>
          <a:off x="3746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152416</xdr:rowOff>
    </xdr:from>
    <xdr:ext cx="405111" cy="259045"/>
    <xdr:sp macro="" textlink="">
      <xdr:nvSpPr>
        <xdr:cNvPr id="239"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40"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149241</xdr:rowOff>
    </xdr:from>
    <xdr:ext cx="405111" cy="259045"/>
    <xdr:sp macro="" textlink="">
      <xdr:nvSpPr>
        <xdr:cNvPr id="241" name="n_1mainValue【公営住宅】&#10;有形固定資産減価償却率"/>
        <xdr:cNvSpPr txBox="1"/>
      </xdr:nvSpPr>
      <xdr:spPr>
        <a:xfrm>
          <a:off x="35820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55" name="テキスト ボックス 25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57" name="テキスト ボックス 25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59" name="テキスト ボックス 25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61" name="テキスト ボックス 26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3" name="テキスト ボックス 26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65" name="直線コネクタ 26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6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67" name="直線コネクタ 26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6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69" name="直線コネクタ 26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70"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71" name="フローチャート: 判断 27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72" name="フローチャート: 判断 27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73" name="フローチャート: 判断 27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10274</xdr:rowOff>
    </xdr:from>
    <xdr:to>
      <xdr:col>50</xdr:col>
      <xdr:colOff>165100</xdr:colOff>
      <xdr:row>85</xdr:row>
      <xdr:rowOff>111874</xdr:rowOff>
    </xdr:to>
    <xdr:sp macro="" textlink="">
      <xdr:nvSpPr>
        <xdr:cNvPr id="279" name="楕円 278"/>
        <xdr:cNvSpPr/>
      </xdr:nvSpPr>
      <xdr:spPr>
        <a:xfrm>
          <a:off x="9588500" y="1458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156455</xdr:rowOff>
    </xdr:from>
    <xdr:ext cx="469744" cy="259045"/>
    <xdr:sp macro="" textlink="">
      <xdr:nvSpPr>
        <xdr:cNvPr id="280"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81"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128401</xdr:rowOff>
    </xdr:from>
    <xdr:ext cx="469744" cy="259045"/>
    <xdr:sp macro="" textlink="">
      <xdr:nvSpPr>
        <xdr:cNvPr id="282" name="n_1mainValue【公営住宅】&#10;一人当たり面積"/>
        <xdr:cNvSpPr txBox="1"/>
      </xdr:nvSpPr>
      <xdr:spPr>
        <a:xfrm>
          <a:off x="9391727" y="1435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0" name="テキスト ボックス 30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0" name="テキスト ボックス 31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24" name="直線コネクタ 323"/>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25"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26" name="直線コネクタ 325"/>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8" name="直線コネクタ 32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29"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30" name="フローチャート: 判断 329"/>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31" name="フローチャート: 判断 330"/>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32" name="フローチャート: 判断 331"/>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169092</xdr:rowOff>
    </xdr:from>
    <xdr:to>
      <xdr:col>81</xdr:col>
      <xdr:colOff>101600</xdr:colOff>
      <xdr:row>37</xdr:row>
      <xdr:rowOff>99242</xdr:rowOff>
    </xdr:to>
    <xdr:sp macro="" textlink="">
      <xdr:nvSpPr>
        <xdr:cNvPr id="338" name="楕円 337"/>
        <xdr:cNvSpPr/>
      </xdr:nvSpPr>
      <xdr:spPr>
        <a:xfrm>
          <a:off x="15430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78213</xdr:rowOff>
    </xdr:from>
    <xdr:ext cx="405111" cy="259045"/>
    <xdr:sp macro="" textlink="">
      <xdr:nvSpPr>
        <xdr:cNvPr id="339"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4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90369</xdr:rowOff>
    </xdr:from>
    <xdr:ext cx="405111" cy="259045"/>
    <xdr:sp macro="" textlink="">
      <xdr:nvSpPr>
        <xdr:cNvPr id="341" name="n_1mainValue【認定こども園・幼稚園・保育所】&#10;有形固定資産減価償却率"/>
        <xdr:cNvSpPr txBox="1"/>
      </xdr:nvSpPr>
      <xdr:spPr>
        <a:xfrm>
          <a:off x="152660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2" name="直線コネクタ 3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3" name="テキスト ボックス 3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4" name="直線コネクタ 3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5" name="テキスト ボックス 3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6" name="直線コネクタ 3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7" name="テキスト ボックス 3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8" name="直線コネクタ 3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9" name="テキスト ボックス 3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0" name="直線コネクタ 3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1" name="テキスト ボックス 3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65" name="直線コネクタ 364"/>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66"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67" name="直線コネクタ 366"/>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68"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69" name="直線コネクタ 368"/>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70"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71" name="フローチャート: 判断 370"/>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72" name="フローチャート: 判断 371"/>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73" name="フローチャート: 判断 372"/>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165100</xdr:rowOff>
    </xdr:from>
    <xdr:to>
      <xdr:col>112</xdr:col>
      <xdr:colOff>38100</xdr:colOff>
      <xdr:row>38</xdr:row>
      <xdr:rowOff>95250</xdr:rowOff>
    </xdr:to>
    <xdr:sp macro="" textlink="">
      <xdr:nvSpPr>
        <xdr:cNvPr id="379" name="楕円 378"/>
        <xdr:cNvSpPr/>
      </xdr:nvSpPr>
      <xdr:spPr>
        <a:xfrm>
          <a:off x="21272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102887</xdr:rowOff>
    </xdr:from>
    <xdr:ext cx="469744" cy="259045"/>
    <xdr:sp macro="" textlink="">
      <xdr:nvSpPr>
        <xdr:cNvPr id="380"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381"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111777</xdr:rowOff>
    </xdr:from>
    <xdr:ext cx="469744" cy="259045"/>
    <xdr:sp macro="" textlink="">
      <xdr:nvSpPr>
        <xdr:cNvPr id="382" name="n_1mainValue【認定こども園・幼稚園・保育所】&#10;一人当たり面積"/>
        <xdr:cNvSpPr txBox="1"/>
      </xdr:nvSpPr>
      <xdr:spPr>
        <a:xfrm>
          <a:off x="21075727"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3" name="テキスト ボックス 39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4" name="直線コネクタ 3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5" name="テキスト ボックス 39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6" name="直線コネクタ 3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7" name="テキスト ボックス 3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8" name="直線コネクタ 3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9" name="テキスト ボックス 3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0" name="直線コネクタ 3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1" name="テキスト ボックス 4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2" name="直線コネクタ 4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3" name="テキスト ボックス 40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07" name="直線コネクタ 406"/>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08"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09" name="直線コネクタ 408"/>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10"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11" name="直線コネクタ 410"/>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12"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13" name="フローチャート: 判断 412"/>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14" name="フローチャート: 判断 413"/>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15" name="フローチャート: 判断 41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122555</xdr:rowOff>
    </xdr:from>
    <xdr:to>
      <xdr:col>81</xdr:col>
      <xdr:colOff>101600</xdr:colOff>
      <xdr:row>58</xdr:row>
      <xdr:rowOff>52705</xdr:rowOff>
    </xdr:to>
    <xdr:sp macro="" textlink="">
      <xdr:nvSpPr>
        <xdr:cNvPr id="421" name="楕円 420"/>
        <xdr:cNvSpPr/>
      </xdr:nvSpPr>
      <xdr:spPr>
        <a:xfrm>
          <a:off x="15430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100982</xdr:rowOff>
    </xdr:from>
    <xdr:ext cx="405111" cy="259045"/>
    <xdr:sp macro="" textlink="">
      <xdr:nvSpPr>
        <xdr:cNvPr id="422"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23"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69232</xdr:rowOff>
    </xdr:from>
    <xdr:ext cx="405111" cy="259045"/>
    <xdr:sp macro="" textlink="">
      <xdr:nvSpPr>
        <xdr:cNvPr id="424" name="n_1mainValue【学校施設】&#10;有形固定資産減価償却率"/>
        <xdr:cNvSpPr txBox="1"/>
      </xdr:nvSpPr>
      <xdr:spPr>
        <a:xfrm>
          <a:off x="152660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6" name="テキスト ボックス 4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8" name="テキスト ボックス 4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40" name="テキスト ボックス 43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42" name="テキスト ボックス 441"/>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44" name="テキスト ボックス 44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6" name="テキスト ボックス 4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48" name="直線コネクタ 447"/>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49"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50" name="直線コネクタ 449"/>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51"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52" name="直線コネクタ 451"/>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53"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54" name="フローチャート: 判断 453"/>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55" name="フローチャート: 判断 454"/>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56" name="フローチャート: 判断 455"/>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106629</xdr:rowOff>
    </xdr:from>
    <xdr:to>
      <xdr:col>112</xdr:col>
      <xdr:colOff>38100</xdr:colOff>
      <xdr:row>63</xdr:row>
      <xdr:rowOff>36779</xdr:rowOff>
    </xdr:to>
    <xdr:sp macro="" textlink="">
      <xdr:nvSpPr>
        <xdr:cNvPr id="462" name="楕円 461"/>
        <xdr:cNvSpPr/>
      </xdr:nvSpPr>
      <xdr:spPr>
        <a:xfrm>
          <a:off x="21272500" y="1073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163263</xdr:rowOff>
    </xdr:from>
    <xdr:ext cx="469744" cy="259045"/>
    <xdr:sp macro="" textlink="">
      <xdr:nvSpPr>
        <xdr:cNvPr id="463"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64"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27906</xdr:rowOff>
    </xdr:from>
    <xdr:ext cx="469744" cy="259045"/>
    <xdr:sp macro="" textlink="">
      <xdr:nvSpPr>
        <xdr:cNvPr id="465" name="n_1mainValue【学校施設】&#10;一人当たり面積"/>
        <xdr:cNvSpPr txBox="1"/>
      </xdr:nvSpPr>
      <xdr:spPr>
        <a:xfrm>
          <a:off x="21075727" y="1082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4" name="正方形/長方形 4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5" name="正方形/長方形 4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6" name="正方形/長方形 4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7" name="正方形/長方形 4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8" name="正方形/長方形 4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9" name="正方形/長方形 4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0" name="正方形/長方形 4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1" name="正方形/長方形 48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2" name="正方形/長方形 4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3" name="正方形/長方形 4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4" name="正方形/長方形 4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5" name="正方形/長方形 4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6" name="正方形/長方形 4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7" name="正方形/長方形 4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8" name="正方形/長方形 4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9" name="正方形/長方形 48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90" name="正方形/長方形 4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1" name="正方形/長方形 4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2" name="正方形/長方形 4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3" name="正方形/長方形 4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4" name="正方形/長方形 4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5" name="正方形/長方形 4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6" name="正方形/長方形 4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7" name="正方形/長方形 49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98" name="正方形/長方形 4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9" name="正方形/長方形 4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0" name="テキスト ボックス 4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学校施設については、中学校と併設された給食センター、小学校２校と、施設に建替え・改修時期が近づいている。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道路については、類似団体の平均値を大きく超えているが、交通量が少ないことから痛みが少なく修繕での対応を行えているからであり、特段問題ではない。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公営住宅は建替えを計画的に行っている。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橋梁・トンネルは、川が少なく平坦な地域であることから数が少ない。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3,235
3,230
176.90
5,555,306
5,401,684
153,622
2,787,742
4,682,157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xdr:rowOff>
    </xdr:from>
    <xdr:to>
      <xdr:col>20</xdr:col>
      <xdr:colOff>38100</xdr:colOff>
      <xdr:row>59</xdr:row>
      <xdr:rowOff>106045</xdr:rowOff>
    </xdr:to>
    <xdr:sp macro="" textlink="">
      <xdr:nvSpPr>
        <xdr:cNvPr id="88" name="楕円 87"/>
        <xdr:cNvSpPr/>
      </xdr:nvSpPr>
      <xdr:spPr>
        <a:xfrm>
          <a:off x="3746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122572</xdr:rowOff>
    </xdr:from>
    <xdr:ext cx="405111" cy="259045"/>
    <xdr:sp macro="" textlink="">
      <xdr:nvSpPr>
        <xdr:cNvPr id="89" name="n_1mainValue【体育館・プール】&#10;有形固定資産減価償却率"/>
        <xdr:cNvSpPr txBox="1"/>
      </xdr:nvSpPr>
      <xdr:spPr>
        <a:xfrm>
          <a:off x="35820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0" name="直線コネクタ 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1" name="テキスト ボックス 10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2" name="直線コネクタ 1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3" name="テキスト ボックス 10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4" name="直線コネクタ 1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5" name="テキスト ボックス 10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6" name="直線コネクタ 1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7" name="テキスト ボックス 10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8" name="直線コネクタ 1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09" name="テキスト ボックス 10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0" name="直線コネクタ 1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1" name="テキスト ボックス 110"/>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3" name="テキスト ボックス 112"/>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5" name="直線コネクタ 114"/>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6"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17" name="直線コネクタ 116"/>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18"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19" name="直線コネクタ 118"/>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0"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1" name="フローチャート: 判断 120"/>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2" name="フローチャート: 判断 121"/>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3"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4" name="フローチャート: 判断 123"/>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5"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35905</xdr:rowOff>
    </xdr:from>
    <xdr:to>
      <xdr:col>50</xdr:col>
      <xdr:colOff>165100</xdr:colOff>
      <xdr:row>63</xdr:row>
      <xdr:rowOff>137505</xdr:rowOff>
    </xdr:to>
    <xdr:sp macro="" textlink="">
      <xdr:nvSpPr>
        <xdr:cNvPr id="131" name="楕円 130"/>
        <xdr:cNvSpPr/>
      </xdr:nvSpPr>
      <xdr:spPr>
        <a:xfrm>
          <a:off x="9588500" y="1083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154032</xdr:rowOff>
    </xdr:from>
    <xdr:ext cx="469744" cy="259045"/>
    <xdr:sp macro="" textlink="">
      <xdr:nvSpPr>
        <xdr:cNvPr id="132" name="n_1mainValue【体育館・プール】&#10;一人当たり面積"/>
        <xdr:cNvSpPr txBox="1"/>
      </xdr:nvSpPr>
      <xdr:spPr>
        <a:xfrm>
          <a:off x="9391727" y="1061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1" name="正方形/長方形 1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2" name="正方形/長方形 1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3" name="正方形/長方形 1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4" name="正方形/長方形 1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5" name="正方形/長方形 1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6" name="正方形/長方形 1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7" name="正方形/長方形 1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8" name="正方形/長方形 1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9" name="正方形/長方形 1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0" name="正方形/長方形 1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1" name="正方形/長方形 1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2" name="正方形/長方形 1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3" name="正方形/長方形 1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4" name="正方形/長方形 1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5" name="正方形/長方形 1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6" name="正方形/長方形 1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7" name="正方形/長方形 1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8" name="正方形/長方形 1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59" name="正方形/長方形 1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0" name="正方形/長方形 1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1" name="正方形/長方形 1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2" name="正方形/長方形 1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3" name="正方形/長方形 1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4" name="正方形/長方形 1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5" name="正方形/長方形 1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6" name="正方形/長方形 1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7" name="正方形/長方形 1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8" name="正方形/長方形 1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69" name="正方形/長方形 1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0" name="正方形/長方形 1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1" name="正方形/長方形 1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2" name="正方形/長方形 17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3" name="正方形/長方形 1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4" name="正方形/長方形 1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5" name="正方形/長方形 1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76" name="正方形/長方形 1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77" name="正方形/長方形 1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78" name="正方形/長方形 1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79" name="正方形/長方形 1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0" name="正方形/長方形 17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1" name="正方形/長方形 1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2" name="正方形/長方形 1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3" name="正方形/長方形 1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4" name="正方形/長方形 1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5" name="正方形/長方形 1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86" name="正方形/長方形 1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87" name="正方形/長方形 1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88" name="正方形/長方形 1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89" name="テキスト ボックス 1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0" name="直線コネクタ 1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191" name="直線コネクタ 1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192" name="テキスト ボックス 19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193" name="直線コネクタ 1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194" name="テキスト ボックス 1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195" name="直線コネクタ 1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196" name="テキスト ボックス 1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197" name="直線コネクタ 1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198" name="テキスト ボックス 1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199" name="直線コネクタ 1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00" name="テキスト ボックス 1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01" name="直線コネクタ 2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02" name="テキスト ボックス 20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3" name="直線コネクタ 2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04" name="テキスト ボックス 2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06" name="直線コネクタ 205"/>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07"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08" name="直線コネクタ 207"/>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09"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10" name="直線コネクタ 20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211"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212" name="フローチャート: 判断 211"/>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213" name="フローチャート: 判断 212"/>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214"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215" name="フローチャート: 判断 214"/>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216" name="n_2aveValue【保健センター・保健所】&#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17" name="テキスト ボックス 2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18" name="テキスト ボックス 2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19" name="テキスト ボックス 2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0" name="テキスト ボックス 2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1" name="テキスト ボックス 2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135346</xdr:rowOff>
    </xdr:from>
    <xdr:to>
      <xdr:col>81</xdr:col>
      <xdr:colOff>101600</xdr:colOff>
      <xdr:row>62</xdr:row>
      <xdr:rowOff>65496</xdr:rowOff>
    </xdr:to>
    <xdr:sp macro="" textlink="">
      <xdr:nvSpPr>
        <xdr:cNvPr id="222" name="楕円 221"/>
        <xdr:cNvSpPr/>
      </xdr:nvSpPr>
      <xdr:spPr>
        <a:xfrm>
          <a:off x="15430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56623</xdr:rowOff>
    </xdr:from>
    <xdr:ext cx="405111" cy="259045"/>
    <xdr:sp macro="" textlink="">
      <xdr:nvSpPr>
        <xdr:cNvPr id="223" name="n_1mainValue【保健センター・保健所】&#10;有形固定資産減価償却率"/>
        <xdr:cNvSpPr txBox="1"/>
      </xdr:nvSpPr>
      <xdr:spPr>
        <a:xfrm>
          <a:off x="152660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24" name="正方形/長方形 2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5" name="正方形/長方形 2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6" name="正方形/長方形 2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7" name="正方形/長方形 2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8" name="正方形/長方形 2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9" name="正方形/長方形 2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30" name="正方形/長方形 2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1" name="正方形/長方形 2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32" name="テキスト ボックス 2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33" name="直線コネクタ 2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34" name="直線コネクタ 2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35" name="テキスト ボックス 2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36" name="直線コネクタ 2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37" name="テキスト ボックス 2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38" name="直線コネクタ 2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39" name="テキスト ボックス 2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40" name="直線コネクタ 2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41" name="テキスト ボックス 2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42" name="直線コネクタ 2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43" name="テキスト ボックス 2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44" name="直線コネクタ 2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45" name="テキスト ボックス 2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247" name="直線コネクタ 246"/>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248"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249" name="直線コネクタ 248"/>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250"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251" name="直線コネクタ 250"/>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252"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253" name="フローチャート: 判断 252"/>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254" name="フローチャート: 判断 253"/>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255" name="n_1aveValue【保健センター・保健所】&#10;一人当たり面積"/>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256" name="フローチャート: 判断 255"/>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257" name="n_2aveValue【保健センター・保健所】&#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58" name="テキスト ボックス 2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59" name="テキスト ボックス 2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60" name="テキスト ボックス 2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61" name="テキスト ボックス 2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62" name="テキスト ボックス 2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11684</xdr:rowOff>
    </xdr:from>
    <xdr:to>
      <xdr:col>112</xdr:col>
      <xdr:colOff>38100</xdr:colOff>
      <xdr:row>60</xdr:row>
      <xdr:rowOff>113284</xdr:rowOff>
    </xdr:to>
    <xdr:sp macro="" textlink="">
      <xdr:nvSpPr>
        <xdr:cNvPr id="263" name="楕円 262"/>
        <xdr:cNvSpPr/>
      </xdr:nvSpPr>
      <xdr:spPr>
        <a:xfrm>
          <a:off x="21272500" y="102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129811</xdr:rowOff>
    </xdr:from>
    <xdr:ext cx="469744" cy="259045"/>
    <xdr:sp macro="" textlink="">
      <xdr:nvSpPr>
        <xdr:cNvPr id="264" name="n_1mainValue【保健センター・保健所】&#10;一人当たり面積"/>
        <xdr:cNvSpPr txBox="1"/>
      </xdr:nvSpPr>
      <xdr:spPr>
        <a:xfrm>
          <a:off x="21075727" y="1007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65" name="正方形/長方形 2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66" name="正方形/長方形 2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67" name="正方形/長方形 2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68" name="正方形/長方形 2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69" name="正方形/長方形 2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0" name="正方形/長方形 2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1" name="正方形/長方形 2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72" name="正方形/長方形 2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73" name="テキスト ボックス 2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74" name="直線コネクタ 2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275" name="直線コネクタ 2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276" name="テキスト ボックス 275"/>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77" name="直線コネクタ 2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78" name="テキスト ボックス 2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79" name="直線コネクタ 2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80" name="テキスト ボックス 2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81" name="直線コネクタ 2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82" name="テキスト ボックス 2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83" name="直線コネクタ 2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284" name="テキスト ボックス 28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85" name="直線コネクタ 2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86" name="テキスト ボックス 2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64770</xdr:rowOff>
    </xdr:to>
    <xdr:cxnSp macro="">
      <xdr:nvCxnSpPr>
        <xdr:cNvPr id="288" name="直線コネクタ 287"/>
        <xdr:cNvCxnSpPr/>
      </xdr:nvCxnSpPr>
      <xdr:spPr>
        <a:xfrm flipV="1">
          <a:off x="16318864" y="13589000"/>
          <a:ext cx="0" cy="122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340478" cy="259045"/>
    <xdr:sp macro="" textlink="">
      <xdr:nvSpPr>
        <xdr:cNvPr id="289" name="【消防施設】&#10;有形固定資産減価償却率最小値テキスト"/>
        <xdr:cNvSpPr txBox="1"/>
      </xdr:nvSpPr>
      <xdr:spPr>
        <a:xfrm>
          <a:off x="16357600" y="14813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290" name="直線コネクタ 289"/>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291" name="【消防施設】&#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292" name="直線コネクタ 29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127016</xdr:rowOff>
    </xdr:from>
    <xdr:ext cx="405111" cy="259045"/>
    <xdr:sp macro="" textlink="">
      <xdr:nvSpPr>
        <xdr:cNvPr id="293" name="【消防施設】&#10;有形固定資産減価償却率平均値テキスト"/>
        <xdr:cNvSpPr txBox="1"/>
      </xdr:nvSpPr>
      <xdr:spPr>
        <a:xfrm>
          <a:off x="16357600" y="14014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148589</xdr:rowOff>
    </xdr:from>
    <xdr:to>
      <xdr:col>85</xdr:col>
      <xdr:colOff>177800</xdr:colOff>
      <xdr:row>82</xdr:row>
      <xdr:rowOff>78739</xdr:rowOff>
    </xdr:to>
    <xdr:sp macro="" textlink="">
      <xdr:nvSpPr>
        <xdr:cNvPr id="294" name="フローチャート: 判断 293"/>
        <xdr:cNvSpPr/>
      </xdr:nvSpPr>
      <xdr:spPr>
        <a:xfrm>
          <a:off x="16268700" y="140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148589</xdr:rowOff>
    </xdr:from>
    <xdr:to>
      <xdr:col>81</xdr:col>
      <xdr:colOff>101600</xdr:colOff>
      <xdr:row>82</xdr:row>
      <xdr:rowOff>78739</xdr:rowOff>
    </xdr:to>
    <xdr:sp macro="" textlink="">
      <xdr:nvSpPr>
        <xdr:cNvPr id="295" name="フローチャート: 判断 294"/>
        <xdr:cNvSpPr/>
      </xdr:nvSpPr>
      <xdr:spPr>
        <a:xfrm>
          <a:off x="15430500" y="140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95266</xdr:rowOff>
    </xdr:from>
    <xdr:ext cx="405111" cy="259045"/>
    <xdr:sp macro="" textlink="">
      <xdr:nvSpPr>
        <xdr:cNvPr id="296" name="n_1aveValue【消防施設】&#10;有形固定資産減価償却率"/>
        <xdr:cNvSpPr txBox="1"/>
      </xdr:nvSpPr>
      <xdr:spPr>
        <a:xfrm>
          <a:off x="15266044" y="1381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124461</xdr:rowOff>
    </xdr:from>
    <xdr:to>
      <xdr:col>76</xdr:col>
      <xdr:colOff>165100</xdr:colOff>
      <xdr:row>82</xdr:row>
      <xdr:rowOff>54611</xdr:rowOff>
    </xdr:to>
    <xdr:sp macro="" textlink="">
      <xdr:nvSpPr>
        <xdr:cNvPr id="297" name="フローチャート: 判断 296"/>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71138</xdr:rowOff>
    </xdr:from>
    <xdr:ext cx="405111" cy="259045"/>
    <xdr:sp macro="" textlink="">
      <xdr:nvSpPr>
        <xdr:cNvPr id="298" name="n_2aveValue【消防施設】&#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99" name="テキスト ボックス 2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00" name="テキスト ボックス 2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01" name="テキスト ボックス 3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02" name="テキスト ボックス 3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03" name="テキスト ボックス 3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304" name="楕円 303"/>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86</xdr:row>
      <xdr:rowOff>156227</xdr:rowOff>
    </xdr:from>
    <xdr:ext cx="340478" cy="259045"/>
    <xdr:sp macro="" textlink="">
      <xdr:nvSpPr>
        <xdr:cNvPr id="305" name="n_1mainValue【消防施設】&#10;有形固定資産減価償却率"/>
        <xdr:cNvSpPr txBox="1"/>
      </xdr:nvSpPr>
      <xdr:spPr>
        <a:xfrm>
          <a:off x="152983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06" name="正方形/長方形 3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07" name="正方形/長方形 3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08" name="正方形/長方形 3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09" name="正方形/長方形 3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10" name="正方形/長方形 3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11" name="正方形/長方形 3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12" name="正方形/長方形 3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13" name="正方形/長方形 3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14" name="テキスト ボックス 3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15" name="直線コネクタ 3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16" name="直線コネクタ 3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17" name="テキスト ボックス 3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18" name="直線コネクタ 3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19" name="テキスト ボックス 3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20" name="直線コネクタ 3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21" name="テキスト ボックス 3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22" name="直線コネクタ 3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23" name="テキスト ボックス 3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24" name="直線コネクタ 3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25" name="テキスト ボックス 3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26" name="直線コネクタ 3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27" name="テキスト ボックス 3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329" name="直線コネクタ 328"/>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330"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331" name="直線コネクタ 330"/>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332"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333" name="直線コネクタ 332"/>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334"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335" name="フローチャート: 判断 334"/>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336" name="フローチャート: 判断 335"/>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337"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338" name="フローチャート: 判断 337"/>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339"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40" name="テキスト ボックス 3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41" name="テキスト ボックス 3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42" name="テキスト ボックス 3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43" name="テキスト ボックス 3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44" name="テキスト ボックス 3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116078</xdr:rowOff>
    </xdr:from>
    <xdr:to>
      <xdr:col>112</xdr:col>
      <xdr:colOff>38100</xdr:colOff>
      <xdr:row>86</xdr:row>
      <xdr:rowOff>46228</xdr:rowOff>
    </xdr:to>
    <xdr:sp macro="" textlink="">
      <xdr:nvSpPr>
        <xdr:cNvPr id="345" name="楕円 344"/>
        <xdr:cNvSpPr/>
      </xdr:nvSpPr>
      <xdr:spPr>
        <a:xfrm>
          <a:off x="212725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37355</xdr:rowOff>
    </xdr:from>
    <xdr:ext cx="469744" cy="259045"/>
    <xdr:sp macro="" textlink="">
      <xdr:nvSpPr>
        <xdr:cNvPr id="346" name="n_1mainValue【消防施設】&#10;一人当たり面積"/>
        <xdr:cNvSpPr txBox="1"/>
      </xdr:nvSpPr>
      <xdr:spPr>
        <a:xfrm>
          <a:off x="21075727"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7" name="正方形/長方形 3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8" name="正方形/長方形 3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9" name="正方形/長方形 3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50" name="正方形/長方形 3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51" name="正方形/長方形 3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52" name="正方形/長方形 3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3" name="正方形/長方形 3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4" name="正方形/長方形 3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5" name="テキスト ボックス 3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6" name="直線コネクタ 3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57" name="直線コネクタ 3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58" name="テキスト ボックス 3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9" name="直線コネクタ 3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60" name="テキスト ボックス 3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61" name="直線コネクタ 3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62" name="テキスト ボックス 3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63" name="直線コネクタ 3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4" name="テキスト ボックス 3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5" name="直線コネクタ 3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6" name="テキスト ボックス 3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7" name="直線コネクタ 3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68" name="テキスト ボックス 3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9" name="直線コネクタ 3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70" name="テキスト ボックス 3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72" name="直線コネクタ 371"/>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73"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74" name="直線コネクタ 373"/>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7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76" name="直線コネクタ 37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377"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78" name="フローチャート: 判断 377"/>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79" name="フローチャート: 判断 378"/>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380"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81" name="フローチャート: 判断 380"/>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382"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83" name="テキスト ボックス 3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4" name="テキスト ボックス 3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5" name="テキスト ボックス 3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6" name="テキスト ボックス 3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7" name="テキスト ボックス 3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64588</xdr:rowOff>
    </xdr:from>
    <xdr:to>
      <xdr:col>81</xdr:col>
      <xdr:colOff>101600</xdr:colOff>
      <xdr:row>102</xdr:row>
      <xdr:rowOff>166188</xdr:rowOff>
    </xdr:to>
    <xdr:sp macro="" textlink="">
      <xdr:nvSpPr>
        <xdr:cNvPr id="388" name="楕円 387"/>
        <xdr:cNvSpPr/>
      </xdr:nvSpPr>
      <xdr:spPr>
        <a:xfrm>
          <a:off x="15430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11265</xdr:rowOff>
    </xdr:from>
    <xdr:ext cx="405111" cy="259045"/>
    <xdr:sp macro="" textlink="">
      <xdr:nvSpPr>
        <xdr:cNvPr id="389" name="n_1mainValue【庁舎】&#10;有形固定資産減価償却率"/>
        <xdr:cNvSpPr txBox="1"/>
      </xdr:nvSpPr>
      <xdr:spPr>
        <a:xfrm>
          <a:off x="152660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90" name="正方形/長方形 3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91" name="正方形/長方形 3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92" name="正方形/長方形 3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93" name="正方形/長方形 3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94" name="正方形/長方形 3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95" name="正方形/長方形 3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96" name="正方形/長方形 3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7" name="正方形/長方形 3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8" name="テキスト ボックス 3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99" name="直線コネクタ 3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00" name="直線コネクタ 3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01" name="テキスト ボックス 4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02" name="直線コネクタ 4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03" name="テキスト ボックス 4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04" name="直線コネクタ 4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05" name="テキスト ボックス 4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06" name="直線コネクタ 4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07" name="テキスト ボックス 4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08" name="直線コネクタ 4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09" name="テキスト ボックス 4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11" name="直線コネクタ 410"/>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12"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13" name="直線コネクタ 412"/>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14"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15" name="直線コネクタ 414"/>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416"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17" name="フローチャート: 判断 416"/>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18" name="フローチャート: 判断 417"/>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419"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20" name="フローチャート: 判断 419"/>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421"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22" name="テキスト ボックス 4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23" name="テキスト ボックス 4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24" name="テキスト ボックス 4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25" name="テキスト ボックス 4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6" name="テキスト ボックス 4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166446</xdr:rowOff>
    </xdr:from>
    <xdr:to>
      <xdr:col>112</xdr:col>
      <xdr:colOff>38100</xdr:colOff>
      <xdr:row>107</xdr:row>
      <xdr:rowOff>96596</xdr:rowOff>
    </xdr:to>
    <xdr:sp macro="" textlink="">
      <xdr:nvSpPr>
        <xdr:cNvPr id="427" name="楕円 426"/>
        <xdr:cNvSpPr/>
      </xdr:nvSpPr>
      <xdr:spPr>
        <a:xfrm>
          <a:off x="21272500" y="183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87723</xdr:rowOff>
    </xdr:from>
    <xdr:ext cx="469744" cy="259045"/>
    <xdr:sp macro="" textlink="">
      <xdr:nvSpPr>
        <xdr:cNvPr id="428" name="n_1mainValue【庁舎】&#10;一人当たり面積"/>
        <xdr:cNvSpPr txBox="1"/>
      </xdr:nvSpPr>
      <xdr:spPr>
        <a:xfrm>
          <a:off x="21075727" y="1843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29" name="正方形/長方形 4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30" name="正方形/長方形 4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31" name="テキスト ボックス 4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庁舎については、今後、更に使用し続ける予定である。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年度に一部事務組合から移管された。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3,235
3,230
176.90
5,555,306
5,401,684
153,622
2,787,742
4,682,157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の算定基礎にあたる基準財政需要額の算出額が毎年度低くなってきている一方で、基準財政基準額は増加傾向にあることから財政力指数は昨年度と比較し０．１ポイント上がっている。類似団体と比較すると０．０６ポイント高く、本村においては、農業所得による住民税収入が多い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60537</xdr:rowOff>
    </xdr:to>
    <xdr:cxnSp macro="">
      <xdr:nvCxnSpPr>
        <xdr:cNvPr id="68" name="直線コネクタ 67"/>
        <xdr:cNvCxnSpPr/>
      </xdr:nvCxnSpPr>
      <xdr:spPr>
        <a:xfrm flipV="1">
          <a:off x="4114800" y="75962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60537</xdr:rowOff>
    </xdr:from>
    <xdr:to>
      <xdr:col>19</xdr:col>
      <xdr:colOff>133350</xdr:colOff>
      <xdr:row>44</xdr:row>
      <xdr:rowOff>68580</xdr:rowOff>
    </xdr:to>
    <xdr:cxnSp macro="">
      <xdr:nvCxnSpPr>
        <xdr:cNvPr id="71" name="直線コネクタ 70"/>
        <xdr:cNvCxnSpPr/>
      </xdr:nvCxnSpPr>
      <xdr:spPr>
        <a:xfrm flipV="1">
          <a:off x="3225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76623</xdr:rowOff>
    </xdr:to>
    <xdr:cxnSp macro="">
      <xdr:nvCxnSpPr>
        <xdr:cNvPr id="74" name="直線コネクタ 73"/>
        <xdr:cNvCxnSpPr/>
      </xdr:nvCxnSpPr>
      <xdr:spPr>
        <a:xfrm flipV="1">
          <a:off x="2336800" y="76123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76623</xdr:rowOff>
    </xdr:from>
    <xdr:to>
      <xdr:col>11</xdr:col>
      <xdr:colOff>31750</xdr:colOff>
      <xdr:row>44</xdr:row>
      <xdr:rowOff>76623</xdr:rowOff>
    </xdr:to>
    <xdr:cxnSp macro="">
      <xdr:nvCxnSpPr>
        <xdr:cNvPr id="77" name="直線コネクタ 76"/>
        <xdr:cNvCxnSpPr/>
      </xdr:nvCxnSpPr>
      <xdr:spPr>
        <a:xfrm>
          <a:off x="1447800" y="7620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7" name="楕円 86"/>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18221</xdr:rowOff>
    </xdr:from>
    <xdr:ext cx="762000" cy="259045"/>
    <xdr:sp macro="" textlink="">
      <xdr:nvSpPr>
        <xdr:cNvPr id="88" name="財政力該当値テキスト"/>
        <xdr:cNvSpPr txBox="1"/>
      </xdr:nvSpPr>
      <xdr:spPr>
        <a:xfrm>
          <a:off x="50419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9737</xdr:rowOff>
    </xdr:from>
    <xdr:to>
      <xdr:col>19</xdr:col>
      <xdr:colOff>184150</xdr:colOff>
      <xdr:row>44</xdr:row>
      <xdr:rowOff>111337</xdr:rowOff>
    </xdr:to>
    <xdr:sp macro="" textlink="">
      <xdr:nvSpPr>
        <xdr:cNvPr id="89" name="楕円 88"/>
        <xdr:cNvSpPr/>
      </xdr:nvSpPr>
      <xdr:spPr>
        <a:xfrm>
          <a:off x="4064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121514</xdr:rowOff>
    </xdr:from>
    <xdr:ext cx="736600" cy="259045"/>
    <xdr:sp macro="" textlink="">
      <xdr:nvSpPr>
        <xdr:cNvPr id="90" name="テキスト ボックス 89"/>
        <xdr:cNvSpPr txBox="1"/>
      </xdr:nvSpPr>
      <xdr:spPr>
        <a:xfrm>
          <a:off x="3733800" y="7322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1" name="楕円 90"/>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129557</xdr:rowOff>
    </xdr:from>
    <xdr:ext cx="762000" cy="259045"/>
    <xdr:sp macro="" textlink="">
      <xdr:nvSpPr>
        <xdr:cNvPr id="92" name="テキスト ボックス 91"/>
        <xdr:cNvSpPr txBox="1"/>
      </xdr:nvSpPr>
      <xdr:spPr>
        <a:xfrm>
          <a:off x="2844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25823</xdr:rowOff>
    </xdr:from>
    <xdr:to>
      <xdr:col>11</xdr:col>
      <xdr:colOff>82550</xdr:colOff>
      <xdr:row>44</xdr:row>
      <xdr:rowOff>127423</xdr:rowOff>
    </xdr:to>
    <xdr:sp macro="" textlink="">
      <xdr:nvSpPr>
        <xdr:cNvPr id="93" name="楕円 92"/>
        <xdr:cNvSpPr/>
      </xdr:nvSpPr>
      <xdr:spPr>
        <a:xfrm>
          <a:off x="2286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137600</xdr:rowOff>
    </xdr:from>
    <xdr:ext cx="762000" cy="259045"/>
    <xdr:sp macro="" textlink="">
      <xdr:nvSpPr>
        <xdr:cNvPr id="94" name="テキスト ボックス 93"/>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25823</xdr:rowOff>
    </xdr:from>
    <xdr:to>
      <xdr:col>7</xdr:col>
      <xdr:colOff>31750</xdr:colOff>
      <xdr:row>44</xdr:row>
      <xdr:rowOff>127423</xdr:rowOff>
    </xdr:to>
    <xdr:sp macro="" textlink="">
      <xdr:nvSpPr>
        <xdr:cNvPr id="95" name="楕円 94"/>
        <xdr:cNvSpPr/>
      </xdr:nvSpPr>
      <xdr:spPr>
        <a:xfrm>
          <a:off x="1397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137600</xdr:rowOff>
    </xdr:from>
    <xdr:ext cx="762000" cy="259045"/>
    <xdr:sp macro="" textlink="">
      <xdr:nvSpPr>
        <xdr:cNvPr id="96" name="テキスト ボックス 95"/>
        <xdr:cNvSpPr txBox="1"/>
      </xdr:nvSpPr>
      <xdr:spPr>
        <a:xfrm>
          <a:off x="1066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上昇している。原因については、歳入では経常一般財源等の普通交付税が１億３千万円減少したこと、歳出では経常的経費の物件費など６８百万円程度増加し、大きく上昇した。経費節減などにより物件費などの抑制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72934</xdr:rowOff>
    </xdr:from>
    <xdr:to>
      <xdr:col>23</xdr:col>
      <xdr:colOff>133350</xdr:colOff>
      <xdr:row>64</xdr:row>
      <xdr:rowOff>87630</xdr:rowOff>
    </xdr:to>
    <xdr:cxnSp macro="">
      <xdr:nvCxnSpPr>
        <xdr:cNvPr id="133" name="直線コネクタ 132"/>
        <xdr:cNvCxnSpPr/>
      </xdr:nvCxnSpPr>
      <xdr:spPr>
        <a:xfrm>
          <a:off x="4114800" y="10874284"/>
          <a:ext cx="8382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127181</xdr:rowOff>
    </xdr:from>
    <xdr:to>
      <xdr:col>19</xdr:col>
      <xdr:colOff>133350</xdr:colOff>
      <xdr:row>63</xdr:row>
      <xdr:rowOff>72934</xdr:rowOff>
    </xdr:to>
    <xdr:cxnSp macro="">
      <xdr:nvCxnSpPr>
        <xdr:cNvPr id="136" name="直線コネクタ 135"/>
        <xdr:cNvCxnSpPr/>
      </xdr:nvCxnSpPr>
      <xdr:spPr>
        <a:xfrm>
          <a:off x="3225800" y="10757081"/>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127181</xdr:rowOff>
    </xdr:from>
    <xdr:to>
      <xdr:col>15</xdr:col>
      <xdr:colOff>82550</xdr:colOff>
      <xdr:row>63</xdr:row>
      <xdr:rowOff>28122</xdr:rowOff>
    </xdr:to>
    <xdr:cxnSp macro="">
      <xdr:nvCxnSpPr>
        <xdr:cNvPr id="139" name="直線コネクタ 138"/>
        <xdr:cNvCxnSpPr/>
      </xdr:nvCxnSpPr>
      <xdr:spPr>
        <a:xfrm flipV="1">
          <a:off x="2336800" y="10757081"/>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150404</xdr:rowOff>
    </xdr:from>
    <xdr:to>
      <xdr:col>11</xdr:col>
      <xdr:colOff>31750</xdr:colOff>
      <xdr:row>63</xdr:row>
      <xdr:rowOff>28122</xdr:rowOff>
    </xdr:to>
    <xdr:cxnSp macro="">
      <xdr:nvCxnSpPr>
        <xdr:cNvPr id="142" name="直線コネクタ 141"/>
        <xdr:cNvCxnSpPr/>
      </xdr:nvCxnSpPr>
      <xdr:spPr>
        <a:xfrm>
          <a:off x="1447800" y="10608854"/>
          <a:ext cx="889000" cy="2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2" name="楕円 151"/>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53357</xdr:rowOff>
    </xdr:from>
    <xdr:ext cx="762000" cy="259045"/>
    <xdr:sp macro="" textlink="">
      <xdr:nvSpPr>
        <xdr:cNvPr id="153" name="財政構造の弾力性該当値テキスト"/>
        <xdr:cNvSpPr txBox="1"/>
      </xdr:nvSpPr>
      <xdr:spPr>
        <a:xfrm>
          <a:off x="50419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22134</xdr:rowOff>
    </xdr:from>
    <xdr:to>
      <xdr:col>19</xdr:col>
      <xdr:colOff>184150</xdr:colOff>
      <xdr:row>63</xdr:row>
      <xdr:rowOff>123734</xdr:rowOff>
    </xdr:to>
    <xdr:sp macro="" textlink="">
      <xdr:nvSpPr>
        <xdr:cNvPr id="154" name="楕円 153"/>
        <xdr:cNvSpPr/>
      </xdr:nvSpPr>
      <xdr:spPr>
        <a:xfrm>
          <a:off x="4064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133911</xdr:rowOff>
    </xdr:from>
    <xdr:ext cx="736600" cy="259045"/>
    <xdr:sp macro="" textlink="">
      <xdr:nvSpPr>
        <xdr:cNvPr id="155" name="テキスト ボックス 154"/>
        <xdr:cNvSpPr txBox="1"/>
      </xdr:nvSpPr>
      <xdr:spPr>
        <a:xfrm>
          <a:off x="3733800" y="10592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76381</xdr:rowOff>
    </xdr:from>
    <xdr:to>
      <xdr:col>15</xdr:col>
      <xdr:colOff>133350</xdr:colOff>
      <xdr:row>63</xdr:row>
      <xdr:rowOff>6531</xdr:rowOff>
    </xdr:to>
    <xdr:sp macro="" textlink="">
      <xdr:nvSpPr>
        <xdr:cNvPr id="156" name="楕円 155"/>
        <xdr:cNvSpPr/>
      </xdr:nvSpPr>
      <xdr:spPr>
        <a:xfrm>
          <a:off x="3175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16708</xdr:rowOff>
    </xdr:from>
    <xdr:ext cx="762000" cy="259045"/>
    <xdr:sp macro="" textlink="">
      <xdr:nvSpPr>
        <xdr:cNvPr id="157" name="テキスト ボックス 156"/>
        <xdr:cNvSpPr txBox="1"/>
      </xdr:nvSpPr>
      <xdr:spPr>
        <a:xfrm>
          <a:off x="2844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148772</xdr:rowOff>
    </xdr:from>
    <xdr:to>
      <xdr:col>11</xdr:col>
      <xdr:colOff>82550</xdr:colOff>
      <xdr:row>63</xdr:row>
      <xdr:rowOff>78922</xdr:rowOff>
    </xdr:to>
    <xdr:sp macro="" textlink="">
      <xdr:nvSpPr>
        <xdr:cNvPr id="158" name="楕円 157"/>
        <xdr:cNvSpPr/>
      </xdr:nvSpPr>
      <xdr:spPr>
        <a:xfrm>
          <a:off x="2286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89099</xdr:rowOff>
    </xdr:from>
    <xdr:ext cx="762000" cy="259045"/>
    <xdr:sp macro="" textlink="">
      <xdr:nvSpPr>
        <xdr:cNvPr id="159" name="テキスト ボックス 158"/>
        <xdr:cNvSpPr txBox="1"/>
      </xdr:nvSpPr>
      <xdr:spPr>
        <a:xfrm>
          <a:off x="1955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99604</xdr:rowOff>
    </xdr:from>
    <xdr:to>
      <xdr:col>7</xdr:col>
      <xdr:colOff>31750</xdr:colOff>
      <xdr:row>62</xdr:row>
      <xdr:rowOff>29754</xdr:rowOff>
    </xdr:to>
    <xdr:sp macro="" textlink="">
      <xdr:nvSpPr>
        <xdr:cNvPr id="160" name="楕円 159"/>
        <xdr:cNvSpPr/>
      </xdr:nvSpPr>
      <xdr:spPr>
        <a:xfrm>
          <a:off x="1397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39931</xdr:rowOff>
    </xdr:from>
    <xdr:ext cx="762000" cy="259045"/>
    <xdr:sp macro="" textlink="">
      <xdr:nvSpPr>
        <xdr:cNvPr id="161" name="テキスト ボックス 160"/>
        <xdr:cNvSpPr txBox="1"/>
      </xdr:nvSpPr>
      <xdr:spPr>
        <a:xfrm>
          <a:off x="1066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[459,318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人件費は、前年度と比較し大きく変動はないが、物件費等の増加により</a:t>
          </a:r>
          <a:r>
            <a:rPr kumimoji="1" lang="en-US" altLang="ja-JP" sz="1300">
              <a:latin typeface="ＭＳ Ｐゴシック" panose="020B0600070205080204" pitchFamily="50" charset="-128"/>
              <a:ea typeface="ＭＳ Ｐゴシック" panose="020B0600070205080204" pitchFamily="50" charset="-128"/>
            </a:rPr>
            <a:t>28,083</a:t>
          </a:r>
          <a:r>
            <a:rPr kumimoji="1" lang="ja-JP" altLang="en-US" sz="1300">
              <a:latin typeface="ＭＳ Ｐゴシック" panose="020B0600070205080204" pitchFamily="50" charset="-128"/>
              <a:ea typeface="ＭＳ Ｐゴシック" panose="020B0600070205080204" pitchFamily="50" charset="-128"/>
            </a:rPr>
            <a:t>千円の増となった。類似団体と比較し、</a:t>
          </a:r>
          <a:r>
            <a:rPr kumimoji="1" lang="en-US" altLang="ja-JP" sz="1300">
              <a:latin typeface="ＭＳ Ｐゴシック" panose="020B0600070205080204" pitchFamily="50" charset="-128"/>
              <a:ea typeface="ＭＳ Ｐゴシック" panose="020B0600070205080204" pitchFamily="50" charset="-128"/>
            </a:rPr>
            <a:t>46,061</a:t>
          </a:r>
          <a:r>
            <a:rPr kumimoji="1" lang="ja-JP" altLang="en-US" sz="1300">
              <a:latin typeface="ＭＳ Ｐゴシック" panose="020B0600070205080204" pitchFamily="50" charset="-128"/>
              <a:ea typeface="ＭＳ Ｐゴシック" panose="020B0600070205080204" pitchFamily="50" charset="-128"/>
            </a:rPr>
            <a:t>千円多くなっているが、物件費の詳細については、町村ごとに異なる部分があるため一概に原因については不明であるが除雪費が多かったことも一つの要因と考えられえる。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8373</xdr:rowOff>
    </xdr:from>
    <xdr:to>
      <xdr:col>23</xdr:col>
      <xdr:colOff>133350</xdr:colOff>
      <xdr:row>83</xdr:row>
      <xdr:rowOff>40642</xdr:rowOff>
    </xdr:to>
    <xdr:cxnSp macro="">
      <xdr:nvCxnSpPr>
        <xdr:cNvPr id="197" name="直線コネクタ 196"/>
        <xdr:cNvCxnSpPr/>
      </xdr:nvCxnSpPr>
      <xdr:spPr>
        <a:xfrm>
          <a:off x="4114800" y="14238723"/>
          <a:ext cx="838200" cy="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145183</xdr:rowOff>
    </xdr:from>
    <xdr:to>
      <xdr:col>19</xdr:col>
      <xdr:colOff>133350</xdr:colOff>
      <xdr:row>83</xdr:row>
      <xdr:rowOff>8373</xdr:rowOff>
    </xdr:to>
    <xdr:cxnSp macro="">
      <xdr:nvCxnSpPr>
        <xdr:cNvPr id="200" name="直線コネクタ 199"/>
        <xdr:cNvCxnSpPr/>
      </xdr:nvCxnSpPr>
      <xdr:spPr>
        <a:xfrm>
          <a:off x="3225800" y="14204083"/>
          <a:ext cx="889000" cy="3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145183</xdr:rowOff>
    </xdr:from>
    <xdr:to>
      <xdr:col>15</xdr:col>
      <xdr:colOff>82550</xdr:colOff>
      <xdr:row>82</xdr:row>
      <xdr:rowOff>153614</xdr:rowOff>
    </xdr:to>
    <xdr:cxnSp macro="">
      <xdr:nvCxnSpPr>
        <xdr:cNvPr id="203" name="直線コネクタ 202"/>
        <xdr:cNvCxnSpPr/>
      </xdr:nvCxnSpPr>
      <xdr:spPr>
        <a:xfrm flipV="1">
          <a:off x="2336800" y="14204083"/>
          <a:ext cx="889000" cy="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146083</xdr:rowOff>
    </xdr:from>
    <xdr:to>
      <xdr:col>11</xdr:col>
      <xdr:colOff>31750</xdr:colOff>
      <xdr:row>82</xdr:row>
      <xdr:rowOff>153614</xdr:rowOff>
    </xdr:to>
    <xdr:cxnSp macro="">
      <xdr:nvCxnSpPr>
        <xdr:cNvPr id="206" name="直線コネクタ 205"/>
        <xdr:cNvCxnSpPr/>
      </xdr:nvCxnSpPr>
      <xdr:spPr>
        <a:xfrm>
          <a:off x="1447800" y="14204983"/>
          <a:ext cx="8890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161292</xdr:rowOff>
    </xdr:from>
    <xdr:to>
      <xdr:col>23</xdr:col>
      <xdr:colOff>184150</xdr:colOff>
      <xdr:row>83</xdr:row>
      <xdr:rowOff>91442</xdr:rowOff>
    </xdr:to>
    <xdr:sp macro="" textlink="">
      <xdr:nvSpPr>
        <xdr:cNvPr id="216" name="楕円 215"/>
        <xdr:cNvSpPr/>
      </xdr:nvSpPr>
      <xdr:spPr>
        <a:xfrm>
          <a:off x="4902200" y="142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133369</xdr:rowOff>
    </xdr:from>
    <xdr:ext cx="762000" cy="259045"/>
    <xdr:sp macro="" textlink="">
      <xdr:nvSpPr>
        <xdr:cNvPr id="217" name="人件費・物件費等の状況該当値テキスト"/>
        <xdr:cNvSpPr txBox="1"/>
      </xdr:nvSpPr>
      <xdr:spPr>
        <a:xfrm>
          <a:off x="5041900" y="1419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129023</xdr:rowOff>
    </xdr:from>
    <xdr:to>
      <xdr:col>19</xdr:col>
      <xdr:colOff>184150</xdr:colOff>
      <xdr:row>83</xdr:row>
      <xdr:rowOff>59173</xdr:rowOff>
    </xdr:to>
    <xdr:sp macro="" textlink="">
      <xdr:nvSpPr>
        <xdr:cNvPr id="218" name="楕円 217"/>
        <xdr:cNvSpPr/>
      </xdr:nvSpPr>
      <xdr:spPr>
        <a:xfrm>
          <a:off x="4064000" y="141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43950</xdr:rowOff>
    </xdr:from>
    <xdr:ext cx="736600" cy="259045"/>
    <xdr:sp macro="" textlink="">
      <xdr:nvSpPr>
        <xdr:cNvPr id="219" name="テキスト ボックス 218"/>
        <xdr:cNvSpPr txBox="1"/>
      </xdr:nvSpPr>
      <xdr:spPr>
        <a:xfrm>
          <a:off x="3733800" y="1427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94383</xdr:rowOff>
    </xdr:from>
    <xdr:to>
      <xdr:col>15</xdr:col>
      <xdr:colOff>133350</xdr:colOff>
      <xdr:row>83</xdr:row>
      <xdr:rowOff>24533</xdr:rowOff>
    </xdr:to>
    <xdr:sp macro="" textlink="">
      <xdr:nvSpPr>
        <xdr:cNvPr id="220" name="楕円 219"/>
        <xdr:cNvSpPr/>
      </xdr:nvSpPr>
      <xdr:spPr>
        <a:xfrm>
          <a:off x="3175000" y="1415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9310</xdr:rowOff>
    </xdr:from>
    <xdr:ext cx="762000" cy="259045"/>
    <xdr:sp macro="" textlink="">
      <xdr:nvSpPr>
        <xdr:cNvPr id="221" name="テキスト ボックス 220"/>
        <xdr:cNvSpPr txBox="1"/>
      </xdr:nvSpPr>
      <xdr:spPr>
        <a:xfrm>
          <a:off x="2844800" y="142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102814</xdr:rowOff>
    </xdr:from>
    <xdr:to>
      <xdr:col>11</xdr:col>
      <xdr:colOff>82550</xdr:colOff>
      <xdr:row>83</xdr:row>
      <xdr:rowOff>32964</xdr:rowOff>
    </xdr:to>
    <xdr:sp macro="" textlink="">
      <xdr:nvSpPr>
        <xdr:cNvPr id="222" name="楕円 221"/>
        <xdr:cNvSpPr/>
      </xdr:nvSpPr>
      <xdr:spPr>
        <a:xfrm>
          <a:off x="2286000" y="1416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17741</xdr:rowOff>
    </xdr:from>
    <xdr:ext cx="762000" cy="259045"/>
    <xdr:sp macro="" textlink="">
      <xdr:nvSpPr>
        <xdr:cNvPr id="223" name="テキスト ボックス 222"/>
        <xdr:cNvSpPr txBox="1"/>
      </xdr:nvSpPr>
      <xdr:spPr>
        <a:xfrm>
          <a:off x="1955800" y="1424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95283</xdr:rowOff>
    </xdr:from>
    <xdr:to>
      <xdr:col>7</xdr:col>
      <xdr:colOff>31750</xdr:colOff>
      <xdr:row>83</xdr:row>
      <xdr:rowOff>25433</xdr:rowOff>
    </xdr:to>
    <xdr:sp macro="" textlink="">
      <xdr:nvSpPr>
        <xdr:cNvPr id="224" name="楕円 223"/>
        <xdr:cNvSpPr/>
      </xdr:nvSpPr>
      <xdr:spPr>
        <a:xfrm>
          <a:off x="1397000" y="141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10210</xdr:rowOff>
    </xdr:from>
    <xdr:ext cx="762000" cy="259045"/>
    <xdr:sp macro="" textlink="">
      <xdr:nvSpPr>
        <xdr:cNvPr id="225" name="テキスト ボックス 224"/>
        <xdr:cNvSpPr txBox="1"/>
      </xdr:nvSpPr>
      <xdr:spPr>
        <a:xfrm>
          <a:off x="1066800" y="1424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ラスパイレス指数については、年齢構成等の偏りなどにより上昇することがあるが、本村の職員の年齢構成も平準化出来ていないことも高くなっている要因と考えている。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126682</xdr:rowOff>
    </xdr:from>
    <xdr:to>
      <xdr:col>81</xdr:col>
      <xdr:colOff>44450</xdr:colOff>
      <xdr:row>88</xdr:row>
      <xdr:rowOff>126682</xdr:rowOff>
    </xdr:to>
    <xdr:cxnSp macro="">
      <xdr:nvCxnSpPr>
        <xdr:cNvPr id="255" name="直線コネクタ 254"/>
        <xdr:cNvCxnSpPr/>
      </xdr:nvCxnSpPr>
      <xdr:spPr>
        <a:xfrm>
          <a:off x="16179800" y="15214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88</xdr:row>
      <xdr:rowOff>126682</xdr:rowOff>
    </xdr:to>
    <xdr:cxnSp macro="">
      <xdr:nvCxnSpPr>
        <xdr:cNvPr id="258" name="直線コネクタ 257"/>
        <xdr:cNvCxnSpPr/>
      </xdr:nvCxnSpPr>
      <xdr:spPr>
        <a:xfrm>
          <a:off x="15290800" y="1520825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60325</xdr:rowOff>
    </xdr:from>
    <xdr:to>
      <xdr:col>72</xdr:col>
      <xdr:colOff>203200</xdr:colOff>
      <xdr:row>88</xdr:row>
      <xdr:rowOff>120650</xdr:rowOff>
    </xdr:to>
    <xdr:cxnSp macro="">
      <xdr:nvCxnSpPr>
        <xdr:cNvPr id="261" name="直線コネクタ 260"/>
        <xdr:cNvCxnSpPr/>
      </xdr:nvCxnSpPr>
      <xdr:spPr>
        <a:xfrm>
          <a:off x="14401800" y="151479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88</xdr:row>
      <xdr:rowOff>60325</xdr:rowOff>
    </xdr:to>
    <xdr:cxnSp macro="">
      <xdr:nvCxnSpPr>
        <xdr:cNvPr id="264" name="直線コネクタ 263"/>
        <xdr:cNvCxnSpPr/>
      </xdr:nvCxnSpPr>
      <xdr:spPr>
        <a:xfrm>
          <a:off x="13512800" y="14960918"/>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75882</xdr:rowOff>
    </xdr:from>
    <xdr:to>
      <xdr:col>81</xdr:col>
      <xdr:colOff>95250</xdr:colOff>
      <xdr:row>89</xdr:row>
      <xdr:rowOff>6032</xdr:rowOff>
    </xdr:to>
    <xdr:sp macro="" textlink="">
      <xdr:nvSpPr>
        <xdr:cNvPr id="274" name="楕円 273"/>
        <xdr:cNvSpPr/>
      </xdr:nvSpPr>
      <xdr:spPr>
        <a:xfrm>
          <a:off x="16967200" y="15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143209</xdr:rowOff>
    </xdr:from>
    <xdr:ext cx="762000" cy="259045"/>
    <xdr:sp macro="" textlink="">
      <xdr:nvSpPr>
        <xdr:cNvPr id="275" name="給与水準   （国との比較）該当値テキスト"/>
        <xdr:cNvSpPr txBox="1"/>
      </xdr:nvSpPr>
      <xdr:spPr>
        <a:xfrm>
          <a:off x="17106900" y="1505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75882</xdr:rowOff>
    </xdr:from>
    <xdr:to>
      <xdr:col>77</xdr:col>
      <xdr:colOff>95250</xdr:colOff>
      <xdr:row>89</xdr:row>
      <xdr:rowOff>6032</xdr:rowOff>
    </xdr:to>
    <xdr:sp macro="" textlink="">
      <xdr:nvSpPr>
        <xdr:cNvPr id="276" name="楕円 275"/>
        <xdr:cNvSpPr/>
      </xdr:nvSpPr>
      <xdr:spPr>
        <a:xfrm>
          <a:off x="16129000" y="15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162259</xdr:rowOff>
    </xdr:from>
    <xdr:ext cx="736600" cy="259045"/>
    <xdr:sp macro="" textlink="">
      <xdr:nvSpPr>
        <xdr:cNvPr id="277" name="テキスト ボックス 276"/>
        <xdr:cNvSpPr txBox="1"/>
      </xdr:nvSpPr>
      <xdr:spPr>
        <a:xfrm>
          <a:off x="15798800" y="15249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8" name="楕円 277"/>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9" name="テキスト ボックス 278"/>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0" name="楕円 279"/>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1" name="テキスト ボックス 280"/>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165418</xdr:rowOff>
    </xdr:from>
    <xdr:to>
      <xdr:col>64</xdr:col>
      <xdr:colOff>152400</xdr:colOff>
      <xdr:row>87</xdr:row>
      <xdr:rowOff>95568</xdr:rowOff>
    </xdr:to>
    <xdr:sp macro="" textlink="">
      <xdr:nvSpPr>
        <xdr:cNvPr id="282" name="楕円 281"/>
        <xdr:cNvSpPr/>
      </xdr:nvSpPr>
      <xdr:spPr>
        <a:xfrm>
          <a:off x="13462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80345</xdr:rowOff>
    </xdr:from>
    <xdr:ext cx="762000" cy="259045"/>
    <xdr:sp macro="" textlink="">
      <xdr:nvSpPr>
        <xdr:cNvPr id="283" name="テキスト ボックス 282"/>
        <xdr:cNvSpPr txBox="1"/>
      </xdr:nvSpPr>
      <xdr:spPr>
        <a:xfrm>
          <a:off x="13131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については、類似団体と比較し、ほぼ同じであるが財政規模は異なるため本村の財政状況を鑑み管理していかなければならない。業務は増加傾向にあるが事務事業の効率化や見直しにより職員数が増加しないよう努めなければなら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129756</xdr:rowOff>
    </xdr:from>
    <xdr:to>
      <xdr:col>81</xdr:col>
      <xdr:colOff>44450</xdr:colOff>
      <xdr:row>61</xdr:row>
      <xdr:rowOff>134824</xdr:rowOff>
    </xdr:to>
    <xdr:cxnSp macro="">
      <xdr:nvCxnSpPr>
        <xdr:cNvPr id="315" name="直線コネクタ 314"/>
        <xdr:cNvCxnSpPr/>
      </xdr:nvCxnSpPr>
      <xdr:spPr>
        <a:xfrm>
          <a:off x="16179800" y="10588206"/>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129756</xdr:rowOff>
    </xdr:from>
    <xdr:to>
      <xdr:col>77</xdr:col>
      <xdr:colOff>44450</xdr:colOff>
      <xdr:row>61</xdr:row>
      <xdr:rowOff>135306</xdr:rowOff>
    </xdr:to>
    <xdr:cxnSp macro="">
      <xdr:nvCxnSpPr>
        <xdr:cNvPr id="318" name="直線コネクタ 317"/>
        <xdr:cNvCxnSpPr/>
      </xdr:nvCxnSpPr>
      <xdr:spPr>
        <a:xfrm flipV="1">
          <a:off x="15290800" y="10588206"/>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126619</xdr:rowOff>
    </xdr:from>
    <xdr:to>
      <xdr:col>72</xdr:col>
      <xdr:colOff>203200</xdr:colOff>
      <xdr:row>61</xdr:row>
      <xdr:rowOff>135306</xdr:rowOff>
    </xdr:to>
    <xdr:cxnSp macro="">
      <xdr:nvCxnSpPr>
        <xdr:cNvPr id="321" name="直線コネクタ 320"/>
        <xdr:cNvCxnSpPr/>
      </xdr:nvCxnSpPr>
      <xdr:spPr>
        <a:xfrm>
          <a:off x="14401800" y="1058506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115519</xdr:rowOff>
    </xdr:from>
    <xdr:to>
      <xdr:col>68</xdr:col>
      <xdr:colOff>152400</xdr:colOff>
      <xdr:row>61</xdr:row>
      <xdr:rowOff>126619</xdr:rowOff>
    </xdr:to>
    <xdr:cxnSp macro="">
      <xdr:nvCxnSpPr>
        <xdr:cNvPr id="324" name="直線コネクタ 323"/>
        <xdr:cNvCxnSpPr/>
      </xdr:nvCxnSpPr>
      <xdr:spPr>
        <a:xfrm>
          <a:off x="13512800" y="10573969"/>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84024</xdr:rowOff>
    </xdr:from>
    <xdr:to>
      <xdr:col>81</xdr:col>
      <xdr:colOff>95250</xdr:colOff>
      <xdr:row>62</xdr:row>
      <xdr:rowOff>14174</xdr:rowOff>
    </xdr:to>
    <xdr:sp macro="" textlink="">
      <xdr:nvSpPr>
        <xdr:cNvPr id="334" name="楕円 333"/>
        <xdr:cNvSpPr/>
      </xdr:nvSpPr>
      <xdr:spPr>
        <a:xfrm>
          <a:off x="16967200" y="105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100551</xdr:rowOff>
    </xdr:from>
    <xdr:ext cx="762000" cy="259045"/>
    <xdr:sp macro="" textlink="">
      <xdr:nvSpPr>
        <xdr:cNvPr id="335" name="定員管理の状況該当値テキスト"/>
        <xdr:cNvSpPr txBox="1"/>
      </xdr:nvSpPr>
      <xdr:spPr>
        <a:xfrm>
          <a:off x="17106900" y="1038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78956</xdr:rowOff>
    </xdr:from>
    <xdr:to>
      <xdr:col>77</xdr:col>
      <xdr:colOff>95250</xdr:colOff>
      <xdr:row>62</xdr:row>
      <xdr:rowOff>9106</xdr:rowOff>
    </xdr:to>
    <xdr:sp macro="" textlink="">
      <xdr:nvSpPr>
        <xdr:cNvPr id="336" name="楕円 335"/>
        <xdr:cNvSpPr/>
      </xdr:nvSpPr>
      <xdr:spPr>
        <a:xfrm>
          <a:off x="16129000" y="105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19283</xdr:rowOff>
    </xdr:from>
    <xdr:ext cx="736600" cy="259045"/>
    <xdr:sp macro="" textlink="">
      <xdr:nvSpPr>
        <xdr:cNvPr id="337" name="テキスト ボックス 336"/>
        <xdr:cNvSpPr txBox="1"/>
      </xdr:nvSpPr>
      <xdr:spPr>
        <a:xfrm>
          <a:off x="15798800" y="1030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84506</xdr:rowOff>
    </xdr:from>
    <xdr:to>
      <xdr:col>73</xdr:col>
      <xdr:colOff>44450</xdr:colOff>
      <xdr:row>62</xdr:row>
      <xdr:rowOff>14656</xdr:rowOff>
    </xdr:to>
    <xdr:sp macro="" textlink="">
      <xdr:nvSpPr>
        <xdr:cNvPr id="338" name="楕円 337"/>
        <xdr:cNvSpPr/>
      </xdr:nvSpPr>
      <xdr:spPr>
        <a:xfrm>
          <a:off x="15240000" y="105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170883</xdr:rowOff>
    </xdr:from>
    <xdr:ext cx="762000" cy="259045"/>
    <xdr:sp macro="" textlink="">
      <xdr:nvSpPr>
        <xdr:cNvPr id="339" name="テキスト ボックス 338"/>
        <xdr:cNvSpPr txBox="1"/>
      </xdr:nvSpPr>
      <xdr:spPr>
        <a:xfrm>
          <a:off x="14909800" y="1062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75819</xdr:rowOff>
    </xdr:from>
    <xdr:to>
      <xdr:col>68</xdr:col>
      <xdr:colOff>203200</xdr:colOff>
      <xdr:row>62</xdr:row>
      <xdr:rowOff>5969</xdr:rowOff>
    </xdr:to>
    <xdr:sp macro="" textlink="">
      <xdr:nvSpPr>
        <xdr:cNvPr id="340" name="楕円 339"/>
        <xdr:cNvSpPr/>
      </xdr:nvSpPr>
      <xdr:spPr>
        <a:xfrm>
          <a:off x="14351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162196</xdr:rowOff>
    </xdr:from>
    <xdr:ext cx="762000" cy="259045"/>
    <xdr:sp macro="" textlink="">
      <xdr:nvSpPr>
        <xdr:cNvPr id="341" name="テキスト ボックス 340"/>
        <xdr:cNvSpPr txBox="1"/>
      </xdr:nvSpPr>
      <xdr:spPr>
        <a:xfrm>
          <a:off x="14020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64719</xdr:rowOff>
    </xdr:from>
    <xdr:to>
      <xdr:col>64</xdr:col>
      <xdr:colOff>152400</xdr:colOff>
      <xdr:row>61</xdr:row>
      <xdr:rowOff>166319</xdr:rowOff>
    </xdr:to>
    <xdr:sp macro="" textlink="">
      <xdr:nvSpPr>
        <xdr:cNvPr id="342" name="楕円 341"/>
        <xdr:cNvSpPr/>
      </xdr:nvSpPr>
      <xdr:spPr>
        <a:xfrm>
          <a:off x="13462000" y="1052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151096</xdr:rowOff>
    </xdr:from>
    <xdr:ext cx="762000" cy="259045"/>
    <xdr:sp macro="" textlink="">
      <xdr:nvSpPr>
        <xdr:cNvPr id="343" name="テキスト ボックス 342"/>
        <xdr:cNvSpPr txBox="1"/>
      </xdr:nvSpPr>
      <xdr:spPr>
        <a:xfrm>
          <a:off x="13131800" y="1060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ポイント上昇した。また、これまで類似団体より低く推移していたが平成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年度以降始めて逆転した。原因であるが平成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年度と元利償還金が増加する反面、地方交付税減少に伴い基準財政収入額の減少が実質公債費比率の上昇となっている。平成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年度には地方債を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億７千９百万円を発行し、平成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年度より償還が始まることから更に実質公債費比率は上昇する見込みである。地方債発行の抑制を行い元利償還金を減少させ財政健全化が必要と考えている。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1270</xdr:rowOff>
    </xdr:to>
    <xdr:cxnSp macro="">
      <xdr:nvCxnSpPr>
        <xdr:cNvPr id="376" name="直線コネクタ 375"/>
        <xdr:cNvCxnSpPr/>
      </xdr:nvCxnSpPr>
      <xdr:spPr>
        <a:xfrm>
          <a:off x="16179800" y="716195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132504</xdr:rowOff>
    </xdr:to>
    <xdr:cxnSp macro="">
      <xdr:nvCxnSpPr>
        <xdr:cNvPr id="379" name="直線コネクタ 378"/>
        <xdr:cNvCxnSpPr/>
      </xdr:nvCxnSpPr>
      <xdr:spPr>
        <a:xfrm>
          <a:off x="15290800" y="712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124460</xdr:rowOff>
    </xdr:to>
    <xdr:cxnSp macro="">
      <xdr:nvCxnSpPr>
        <xdr:cNvPr id="382" name="直線コネクタ 381"/>
        <xdr:cNvCxnSpPr/>
      </xdr:nvCxnSpPr>
      <xdr:spPr>
        <a:xfrm flipV="1">
          <a:off x="14401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124460</xdr:rowOff>
    </xdr:to>
    <xdr:cxnSp macro="">
      <xdr:nvCxnSpPr>
        <xdr:cNvPr id="385" name="直線コネクタ 384"/>
        <xdr:cNvCxnSpPr/>
      </xdr:nvCxnSpPr>
      <xdr:spPr>
        <a:xfrm>
          <a:off x="13512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395" name="楕円 394"/>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396"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397" name="楕円 396"/>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98" name="テキスト ボックス 397"/>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399" name="楕円 398"/>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400" name="テキスト ボックス 399"/>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1" name="楕円 400"/>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02" name="テキスト ボックス 401"/>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3" name="楕円 402"/>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4" name="テキスト ボックス 40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基金総額及び各種使用料等の充当可能財源が将来負担額を大きく上回っているため、将来負担比率が発生しない。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地方債の増加の抑制を行い、将来負担とならないよう財政運営に努めなければならない。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3,235
3,230
176.90
5,555,306
5,401,684
153,622
2,787,742
4,682,157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人件費の占める割合は、類似団体よりも</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低くなっているが、予算規模が類似団体よりも大きいことが起因しているものと考えられることから、歳出総額の抑制に努めなければならない。また、団塊世代が多くを占めていたところで、その定年退職者の代わりに新採用を行っていることから現在が人件費の最低時期であることも忘れてはなら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44704</xdr:rowOff>
    </xdr:to>
    <xdr:cxnSp macro="">
      <xdr:nvCxnSpPr>
        <xdr:cNvPr id="64" name="直線コネクタ 63"/>
        <xdr:cNvCxnSpPr/>
      </xdr:nvCxnSpPr>
      <xdr:spPr>
        <a:xfrm>
          <a:off x="3987800" y="61894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17272</xdr:rowOff>
    </xdr:to>
    <xdr:cxnSp macro="">
      <xdr:nvCxnSpPr>
        <xdr:cNvPr id="67" name="直線コネクタ 66"/>
        <xdr:cNvCxnSpPr/>
      </xdr:nvCxnSpPr>
      <xdr:spPr>
        <a:xfrm>
          <a:off x="3098800" y="6162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35</xdr:row>
      <xdr:rowOff>170434</xdr:rowOff>
    </xdr:to>
    <xdr:cxnSp macro="">
      <xdr:nvCxnSpPr>
        <xdr:cNvPr id="70" name="直線コネクタ 69"/>
        <xdr:cNvCxnSpPr/>
      </xdr:nvCxnSpPr>
      <xdr:spPr>
        <a:xfrm flipV="1">
          <a:off x="2209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133858</xdr:rowOff>
    </xdr:from>
    <xdr:to>
      <xdr:col>11</xdr:col>
      <xdr:colOff>9525</xdr:colOff>
      <xdr:row>35</xdr:row>
      <xdr:rowOff>170434</xdr:rowOff>
    </xdr:to>
    <xdr:cxnSp macro="">
      <xdr:nvCxnSpPr>
        <xdr:cNvPr id="73" name="直線コネクタ 72"/>
        <xdr:cNvCxnSpPr/>
      </xdr:nvCxnSpPr>
      <xdr:spPr>
        <a:xfrm>
          <a:off x="1320800" y="61346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7" name="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119634</xdr:rowOff>
    </xdr:from>
    <xdr:to>
      <xdr:col>11</xdr:col>
      <xdr:colOff>60325</xdr:colOff>
      <xdr:row>36</xdr:row>
      <xdr:rowOff>49784</xdr:rowOff>
    </xdr:to>
    <xdr:sp macro="" textlink="">
      <xdr:nvSpPr>
        <xdr:cNvPr id="89" name="楕円 88"/>
        <xdr:cNvSpPr/>
      </xdr:nvSpPr>
      <xdr:spPr>
        <a:xfrm>
          <a:off x="2159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59961</xdr:rowOff>
    </xdr:from>
    <xdr:ext cx="762000" cy="259045"/>
    <xdr:sp macro="" textlink="">
      <xdr:nvSpPr>
        <xdr:cNvPr id="90" name="テキスト ボックス 89"/>
        <xdr:cNvSpPr txBox="1"/>
      </xdr:nvSpPr>
      <xdr:spPr>
        <a:xfrm>
          <a:off x="1828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83058</xdr:rowOff>
    </xdr:from>
    <xdr:to>
      <xdr:col>6</xdr:col>
      <xdr:colOff>171450</xdr:colOff>
      <xdr:row>36</xdr:row>
      <xdr:rowOff>13208</xdr:rowOff>
    </xdr:to>
    <xdr:sp macro="" textlink="">
      <xdr:nvSpPr>
        <xdr:cNvPr id="91" name="楕円 90"/>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23385</xdr:rowOff>
    </xdr:from>
    <xdr:ext cx="762000" cy="259045"/>
    <xdr:sp macro="" textlink="">
      <xdr:nvSpPr>
        <xdr:cNvPr id="92" name="テキスト ボックス 91"/>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％高くなっている。公共施設の維持管理経費や除雪費が多くなっており、経費節減に努めなければならない。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122101</xdr:rowOff>
    </xdr:from>
    <xdr:to>
      <xdr:col>82</xdr:col>
      <xdr:colOff>107950</xdr:colOff>
      <xdr:row>18</xdr:row>
      <xdr:rowOff>153126</xdr:rowOff>
    </xdr:to>
    <xdr:cxnSp macro="">
      <xdr:nvCxnSpPr>
        <xdr:cNvPr id="127" name="直線コネクタ 126"/>
        <xdr:cNvCxnSpPr/>
      </xdr:nvCxnSpPr>
      <xdr:spPr>
        <a:xfrm>
          <a:off x="15671800" y="3036751"/>
          <a:ext cx="8382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56787</xdr:rowOff>
    </xdr:from>
    <xdr:to>
      <xdr:col>78</xdr:col>
      <xdr:colOff>69850</xdr:colOff>
      <xdr:row>17</xdr:row>
      <xdr:rowOff>122101</xdr:rowOff>
    </xdr:to>
    <xdr:cxnSp macro="">
      <xdr:nvCxnSpPr>
        <xdr:cNvPr id="130" name="直線コネクタ 129"/>
        <xdr:cNvCxnSpPr/>
      </xdr:nvCxnSpPr>
      <xdr:spPr>
        <a:xfrm>
          <a:off x="14782800" y="29714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56787</xdr:rowOff>
    </xdr:from>
    <xdr:to>
      <xdr:col>73</xdr:col>
      <xdr:colOff>180975</xdr:colOff>
      <xdr:row>17</xdr:row>
      <xdr:rowOff>135164</xdr:rowOff>
    </xdr:to>
    <xdr:cxnSp macro="">
      <xdr:nvCxnSpPr>
        <xdr:cNvPr id="133" name="直線コネクタ 132"/>
        <xdr:cNvCxnSpPr/>
      </xdr:nvCxnSpPr>
      <xdr:spPr>
        <a:xfrm flipV="1">
          <a:off x="13893800" y="297143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130266</xdr:rowOff>
    </xdr:from>
    <xdr:to>
      <xdr:col>69</xdr:col>
      <xdr:colOff>92075</xdr:colOff>
      <xdr:row>17</xdr:row>
      <xdr:rowOff>135164</xdr:rowOff>
    </xdr:to>
    <xdr:cxnSp macro="">
      <xdr:nvCxnSpPr>
        <xdr:cNvPr id="136" name="直線コネクタ 135"/>
        <xdr:cNvCxnSpPr/>
      </xdr:nvCxnSpPr>
      <xdr:spPr>
        <a:xfrm>
          <a:off x="13004800" y="287346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102326</xdr:rowOff>
    </xdr:from>
    <xdr:to>
      <xdr:col>82</xdr:col>
      <xdr:colOff>158750</xdr:colOff>
      <xdr:row>19</xdr:row>
      <xdr:rowOff>32476</xdr:rowOff>
    </xdr:to>
    <xdr:sp macro="" textlink="">
      <xdr:nvSpPr>
        <xdr:cNvPr id="146" name="楕円 145"/>
        <xdr:cNvSpPr/>
      </xdr:nvSpPr>
      <xdr:spPr>
        <a:xfrm>
          <a:off x="16459200" y="318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74403</xdr:rowOff>
    </xdr:from>
    <xdr:ext cx="762000" cy="259045"/>
    <xdr:sp macro="" textlink="">
      <xdr:nvSpPr>
        <xdr:cNvPr id="147" name="物件費該当値テキスト"/>
        <xdr:cNvSpPr txBox="1"/>
      </xdr:nvSpPr>
      <xdr:spPr>
        <a:xfrm>
          <a:off x="16598900" y="316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71301</xdr:rowOff>
    </xdr:from>
    <xdr:to>
      <xdr:col>78</xdr:col>
      <xdr:colOff>120650</xdr:colOff>
      <xdr:row>18</xdr:row>
      <xdr:rowOff>1451</xdr:rowOff>
    </xdr:to>
    <xdr:sp macro="" textlink="">
      <xdr:nvSpPr>
        <xdr:cNvPr id="148" name="楕円 147"/>
        <xdr:cNvSpPr/>
      </xdr:nvSpPr>
      <xdr:spPr>
        <a:xfrm>
          <a:off x="15621000" y="29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157678</xdr:rowOff>
    </xdr:from>
    <xdr:ext cx="736600" cy="259045"/>
    <xdr:sp macro="" textlink="">
      <xdr:nvSpPr>
        <xdr:cNvPr id="149" name="テキスト ボックス 148"/>
        <xdr:cNvSpPr txBox="1"/>
      </xdr:nvSpPr>
      <xdr:spPr>
        <a:xfrm>
          <a:off x="15290800" y="307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5987</xdr:rowOff>
    </xdr:from>
    <xdr:to>
      <xdr:col>74</xdr:col>
      <xdr:colOff>31750</xdr:colOff>
      <xdr:row>17</xdr:row>
      <xdr:rowOff>107587</xdr:rowOff>
    </xdr:to>
    <xdr:sp macro="" textlink="">
      <xdr:nvSpPr>
        <xdr:cNvPr id="150" name="楕円 149"/>
        <xdr:cNvSpPr/>
      </xdr:nvSpPr>
      <xdr:spPr>
        <a:xfrm>
          <a:off x="147320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92364</xdr:rowOff>
    </xdr:from>
    <xdr:ext cx="762000" cy="259045"/>
    <xdr:sp macro="" textlink="">
      <xdr:nvSpPr>
        <xdr:cNvPr id="151" name="テキスト ボックス 150"/>
        <xdr:cNvSpPr txBox="1"/>
      </xdr:nvSpPr>
      <xdr:spPr>
        <a:xfrm>
          <a:off x="14401800" y="300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2" name="楕円 151"/>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170741</xdr:rowOff>
    </xdr:from>
    <xdr:ext cx="762000" cy="259045"/>
    <xdr:sp macro="" textlink="">
      <xdr:nvSpPr>
        <xdr:cNvPr id="153" name="テキスト ボックス 152"/>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79466</xdr:rowOff>
    </xdr:from>
    <xdr:to>
      <xdr:col>65</xdr:col>
      <xdr:colOff>53975</xdr:colOff>
      <xdr:row>17</xdr:row>
      <xdr:rowOff>9616</xdr:rowOff>
    </xdr:to>
    <xdr:sp macro="" textlink="">
      <xdr:nvSpPr>
        <xdr:cNvPr id="154" name="楕円 153"/>
        <xdr:cNvSpPr/>
      </xdr:nvSpPr>
      <xdr:spPr>
        <a:xfrm>
          <a:off x="12954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165843</xdr:rowOff>
    </xdr:from>
    <xdr:ext cx="762000" cy="259045"/>
    <xdr:sp macro="" textlink="">
      <xdr:nvSpPr>
        <xdr:cNvPr id="155" name="テキスト ボックス 154"/>
        <xdr:cNvSpPr txBox="1"/>
      </xdr:nvSpPr>
      <xdr:spPr>
        <a:xfrm>
          <a:off x="12623800" y="29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扶助費は類似団体より低く推移しているが、予算規模が大きいことが要因として考えられる。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0</xdr:rowOff>
    </xdr:from>
    <xdr:to>
      <xdr:col>24</xdr:col>
      <xdr:colOff>25400</xdr:colOff>
      <xdr:row>54</xdr:row>
      <xdr:rowOff>12700</xdr:rowOff>
    </xdr:to>
    <xdr:cxnSp macro="">
      <xdr:nvCxnSpPr>
        <xdr:cNvPr id="187" name="直線コネクタ 186"/>
        <xdr:cNvCxnSpPr/>
      </xdr:nvCxnSpPr>
      <xdr:spPr>
        <a:xfrm>
          <a:off x="3987800" y="9258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187325</xdr:colOff>
      <xdr:row>54</xdr:row>
      <xdr:rowOff>0</xdr:rowOff>
    </xdr:to>
    <xdr:cxnSp macro="">
      <xdr:nvCxnSpPr>
        <xdr:cNvPr id="190" name="直線コネクタ 189"/>
        <xdr:cNvCxnSpPr/>
      </xdr:nvCxnSpPr>
      <xdr:spPr>
        <a:xfrm>
          <a:off x="3098800" y="925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158750</xdr:rowOff>
    </xdr:from>
    <xdr:to>
      <xdr:col>15</xdr:col>
      <xdr:colOff>98425</xdr:colOff>
      <xdr:row>54</xdr:row>
      <xdr:rowOff>0</xdr:rowOff>
    </xdr:to>
    <xdr:cxnSp macro="">
      <xdr:nvCxnSpPr>
        <xdr:cNvPr id="193" name="直線コネクタ 192"/>
        <xdr:cNvCxnSpPr/>
      </xdr:nvCxnSpPr>
      <xdr:spPr>
        <a:xfrm>
          <a:off x="2209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158750</xdr:rowOff>
    </xdr:to>
    <xdr:cxnSp macro="">
      <xdr:nvCxnSpPr>
        <xdr:cNvPr id="196" name="直線コネクタ 195"/>
        <xdr:cNvCxnSpPr/>
      </xdr:nvCxnSpPr>
      <xdr:spPr>
        <a:xfrm>
          <a:off x="1320800" y="923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6" name="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7"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120650</xdr:rowOff>
    </xdr:from>
    <xdr:to>
      <xdr:col>20</xdr:col>
      <xdr:colOff>38100</xdr:colOff>
      <xdr:row>54</xdr:row>
      <xdr:rowOff>50800</xdr:rowOff>
    </xdr:to>
    <xdr:sp macro="" textlink="">
      <xdr:nvSpPr>
        <xdr:cNvPr id="208" name="楕円 207"/>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60977</xdr:rowOff>
    </xdr:from>
    <xdr:ext cx="736600" cy="259045"/>
    <xdr:sp macro="" textlink="">
      <xdr:nvSpPr>
        <xdr:cNvPr id="209" name="テキスト ボックス 208"/>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10" name="楕円 209"/>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60977</xdr:rowOff>
    </xdr:from>
    <xdr:ext cx="762000" cy="259045"/>
    <xdr:sp macro="" textlink="">
      <xdr:nvSpPr>
        <xdr:cNvPr id="211" name="テキスト ボックス 210"/>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107950</xdr:rowOff>
    </xdr:from>
    <xdr:to>
      <xdr:col>11</xdr:col>
      <xdr:colOff>60325</xdr:colOff>
      <xdr:row>54</xdr:row>
      <xdr:rowOff>38100</xdr:rowOff>
    </xdr:to>
    <xdr:sp macro="" textlink="">
      <xdr:nvSpPr>
        <xdr:cNvPr id="212" name="楕円 211"/>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48277</xdr:rowOff>
    </xdr:from>
    <xdr:ext cx="762000" cy="259045"/>
    <xdr:sp macro="" textlink="">
      <xdr:nvSpPr>
        <xdr:cNvPr id="213" name="テキスト ボックス 212"/>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4" name="楕円 213"/>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5" name="テキスト ボックス 214"/>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％下回っている。特別会計への繰出金が少ないことが類似団体との差と考えているが、特別会計の財政健全化を図り、基準外の繰出金の減少に努めなければならない。</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67564</xdr:rowOff>
    </xdr:from>
    <xdr:to>
      <xdr:col>82</xdr:col>
      <xdr:colOff>107950</xdr:colOff>
      <xdr:row>54</xdr:row>
      <xdr:rowOff>104140</xdr:rowOff>
    </xdr:to>
    <xdr:cxnSp macro="">
      <xdr:nvCxnSpPr>
        <xdr:cNvPr id="245" name="直線コネクタ 244"/>
        <xdr:cNvCxnSpPr/>
      </xdr:nvCxnSpPr>
      <xdr:spPr>
        <a:xfrm>
          <a:off x="15671800" y="93258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67564</xdr:rowOff>
    </xdr:from>
    <xdr:to>
      <xdr:col>78</xdr:col>
      <xdr:colOff>69850</xdr:colOff>
      <xdr:row>54</xdr:row>
      <xdr:rowOff>76708</xdr:rowOff>
    </xdr:to>
    <xdr:cxnSp macro="">
      <xdr:nvCxnSpPr>
        <xdr:cNvPr id="248" name="直線コネクタ 247"/>
        <xdr:cNvCxnSpPr/>
      </xdr:nvCxnSpPr>
      <xdr:spPr>
        <a:xfrm flipV="1">
          <a:off x="14782800" y="9325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62992</xdr:rowOff>
    </xdr:from>
    <xdr:to>
      <xdr:col>73</xdr:col>
      <xdr:colOff>180975</xdr:colOff>
      <xdr:row>54</xdr:row>
      <xdr:rowOff>76708</xdr:rowOff>
    </xdr:to>
    <xdr:cxnSp macro="">
      <xdr:nvCxnSpPr>
        <xdr:cNvPr id="251" name="直線コネクタ 250"/>
        <xdr:cNvCxnSpPr/>
      </xdr:nvCxnSpPr>
      <xdr:spPr>
        <a:xfrm>
          <a:off x="13893800" y="9321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44704</xdr:rowOff>
    </xdr:from>
    <xdr:to>
      <xdr:col>69</xdr:col>
      <xdr:colOff>92075</xdr:colOff>
      <xdr:row>54</xdr:row>
      <xdr:rowOff>62992</xdr:rowOff>
    </xdr:to>
    <xdr:cxnSp macro="">
      <xdr:nvCxnSpPr>
        <xdr:cNvPr id="254" name="直線コネクタ 253"/>
        <xdr:cNvCxnSpPr/>
      </xdr:nvCxnSpPr>
      <xdr:spPr>
        <a:xfrm>
          <a:off x="13004800" y="9303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53340</xdr:rowOff>
    </xdr:from>
    <xdr:to>
      <xdr:col>82</xdr:col>
      <xdr:colOff>158750</xdr:colOff>
      <xdr:row>54</xdr:row>
      <xdr:rowOff>154940</xdr:rowOff>
    </xdr:to>
    <xdr:sp macro="" textlink="">
      <xdr:nvSpPr>
        <xdr:cNvPr id="264" name="楕円 263"/>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69867</xdr:rowOff>
    </xdr:from>
    <xdr:ext cx="762000" cy="259045"/>
    <xdr:sp macro="" textlink="">
      <xdr:nvSpPr>
        <xdr:cNvPr id="265" name="その他該当値テキスト"/>
        <xdr:cNvSpPr txBox="1"/>
      </xdr:nvSpPr>
      <xdr:spPr>
        <a:xfrm>
          <a:off x="16598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xdr:rowOff>
    </xdr:from>
    <xdr:to>
      <xdr:col>78</xdr:col>
      <xdr:colOff>120650</xdr:colOff>
      <xdr:row>54</xdr:row>
      <xdr:rowOff>118364</xdr:rowOff>
    </xdr:to>
    <xdr:sp macro="" textlink="">
      <xdr:nvSpPr>
        <xdr:cNvPr id="266" name="楕円 265"/>
        <xdr:cNvSpPr/>
      </xdr:nvSpPr>
      <xdr:spPr>
        <a:xfrm>
          <a:off x="15621000" y="9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128541</xdr:rowOff>
    </xdr:from>
    <xdr:ext cx="736600" cy="259045"/>
    <xdr:sp macro="" textlink="">
      <xdr:nvSpPr>
        <xdr:cNvPr id="267" name="テキスト ボックス 266"/>
        <xdr:cNvSpPr txBox="1"/>
      </xdr:nvSpPr>
      <xdr:spPr>
        <a:xfrm>
          <a:off x="15290800" y="904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25908</xdr:rowOff>
    </xdr:from>
    <xdr:to>
      <xdr:col>74</xdr:col>
      <xdr:colOff>31750</xdr:colOff>
      <xdr:row>54</xdr:row>
      <xdr:rowOff>127508</xdr:rowOff>
    </xdr:to>
    <xdr:sp macro="" textlink="">
      <xdr:nvSpPr>
        <xdr:cNvPr id="268" name="楕円 267"/>
        <xdr:cNvSpPr/>
      </xdr:nvSpPr>
      <xdr:spPr>
        <a:xfrm>
          <a:off x="14732000" y="9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137685</xdr:rowOff>
    </xdr:from>
    <xdr:ext cx="762000" cy="259045"/>
    <xdr:sp macro="" textlink="">
      <xdr:nvSpPr>
        <xdr:cNvPr id="269" name="テキスト ボックス 268"/>
        <xdr:cNvSpPr txBox="1"/>
      </xdr:nvSpPr>
      <xdr:spPr>
        <a:xfrm>
          <a:off x="14401800" y="905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xdr:rowOff>
    </xdr:from>
    <xdr:to>
      <xdr:col>69</xdr:col>
      <xdr:colOff>142875</xdr:colOff>
      <xdr:row>54</xdr:row>
      <xdr:rowOff>113792</xdr:rowOff>
    </xdr:to>
    <xdr:sp macro="" textlink="">
      <xdr:nvSpPr>
        <xdr:cNvPr id="270" name="楕円 269"/>
        <xdr:cNvSpPr/>
      </xdr:nvSpPr>
      <xdr:spPr>
        <a:xfrm>
          <a:off x="13843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123969</xdr:rowOff>
    </xdr:from>
    <xdr:ext cx="762000" cy="259045"/>
    <xdr:sp macro="" textlink="">
      <xdr:nvSpPr>
        <xdr:cNvPr id="271" name="テキスト ボックス 270"/>
        <xdr:cNvSpPr txBox="1"/>
      </xdr:nvSpPr>
      <xdr:spPr>
        <a:xfrm>
          <a:off x="13512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165354</xdr:rowOff>
    </xdr:from>
    <xdr:to>
      <xdr:col>65</xdr:col>
      <xdr:colOff>53975</xdr:colOff>
      <xdr:row>54</xdr:row>
      <xdr:rowOff>95504</xdr:rowOff>
    </xdr:to>
    <xdr:sp macro="" textlink="">
      <xdr:nvSpPr>
        <xdr:cNvPr id="272" name="楕円 271"/>
        <xdr:cNvSpPr/>
      </xdr:nvSpPr>
      <xdr:spPr>
        <a:xfrm>
          <a:off x="12954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105681</xdr:rowOff>
    </xdr:from>
    <xdr:ext cx="762000" cy="259045"/>
    <xdr:sp macro="" textlink="">
      <xdr:nvSpPr>
        <xdr:cNvPr id="273" name="テキスト ボックス 272"/>
        <xdr:cNvSpPr txBox="1"/>
      </xdr:nvSpPr>
      <xdr:spPr>
        <a:xfrm>
          <a:off x="12623800" y="902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％下回っているが、増加傾向にあることから、内容を精査し、適正化に努めなければならない。</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81280</xdr:rowOff>
    </xdr:to>
    <xdr:cxnSp macro="">
      <xdr:nvCxnSpPr>
        <xdr:cNvPr id="303" name="直線コネクタ 302"/>
        <xdr:cNvCxnSpPr/>
      </xdr:nvCxnSpPr>
      <xdr:spPr>
        <a:xfrm>
          <a:off x="15671800" y="62169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62992</xdr:rowOff>
    </xdr:to>
    <xdr:cxnSp macro="">
      <xdr:nvCxnSpPr>
        <xdr:cNvPr id="306" name="直線コネクタ 305"/>
        <xdr:cNvCxnSpPr/>
      </xdr:nvCxnSpPr>
      <xdr:spPr>
        <a:xfrm flipV="1">
          <a:off x="14782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62992</xdr:rowOff>
    </xdr:to>
    <xdr:cxnSp macro="">
      <xdr:nvCxnSpPr>
        <xdr:cNvPr id="309" name="直線コネクタ 308"/>
        <xdr:cNvCxnSpPr/>
      </xdr:nvCxnSpPr>
      <xdr:spPr>
        <a:xfrm>
          <a:off x="13893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58420</xdr:rowOff>
    </xdr:to>
    <xdr:cxnSp macro="">
      <xdr:nvCxnSpPr>
        <xdr:cNvPr id="312" name="直線コネクタ 311"/>
        <xdr:cNvCxnSpPr/>
      </xdr:nvCxnSpPr>
      <xdr:spPr>
        <a:xfrm>
          <a:off x="13004800" y="6203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2" name="楕円 321"/>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3"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4" name="楕円 323"/>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5" name="テキスト ボックス 324"/>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6" name="楕円 325"/>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7" name="テキスト ボックス 326"/>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8" name="楕円 327"/>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9" name="テキスト ボックス 32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0" name="楕円 329"/>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1" name="テキスト ボックス 330"/>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発行が増加しており、公債費は上昇傾向にある。公債費の多くは過疎対策事業債であるため、普通交付税により７割の財政措置はあるが、公債費を除く普通交付税が大きく減少する中で、公債費比率が上昇すると他の事務事業に大きく影響を及ぼすことから地方債発行を減少させ公債費の適正化を行わなければならない。</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16511</xdr:rowOff>
    </xdr:from>
    <xdr:to>
      <xdr:col>24</xdr:col>
      <xdr:colOff>25400</xdr:colOff>
      <xdr:row>78</xdr:row>
      <xdr:rowOff>16511</xdr:rowOff>
    </xdr:to>
    <xdr:cxnSp macro="">
      <xdr:nvCxnSpPr>
        <xdr:cNvPr id="363" name="直線コネクタ 362"/>
        <xdr:cNvCxnSpPr/>
      </xdr:nvCxnSpPr>
      <xdr:spPr>
        <a:xfrm>
          <a:off x="3987800" y="133896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96520</xdr:rowOff>
    </xdr:from>
    <xdr:to>
      <xdr:col>19</xdr:col>
      <xdr:colOff>187325</xdr:colOff>
      <xdr:row>78</xdr:row>
      <xdr:rowOff>16511</xdr:rowOff>
    </xdr:to>
    <xdr:cxnSp macro="">
      <xdr:nvCxnSpPr>
        <xdr:cNvPr id="366" name="直線コネクタ 365"/>
        <xdr:cNvCxnSpPr/>
      </xdr:nvCxnSpPr>
      <xdr:spPr>
        <a:xfrm>
          <a:off x="3098800" y="132981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96520</xdr:rowOff>
    </xdr:from>
    <xdr:to>
      <xdr:col>15</xdr:col>
      <xdr:colOff>98425</xdr:colOff>
      <xdr:row>77</xdr:row>
      <xdr:rowOff>142239</xdr:rowOff>
    </xdr:to>
    <xdr:cxnSp macro="">
      <xdr:nvCxnSpPr>
        <xdr:cNvPr id="369" name="直線コネクタ 368"/>
        <xdr:cNvCxnSpPr/>
      </xdr:nvCxnSpPr>
      <xdr:spPr>
        <a:xfrm flipV="1">
          <a:off x="2209800" y="132981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73661</xdr:rowOff>
    </xdr:from>
    <xdr:to>
      <xdr:col>11</xdr:col>
      <xdr:colOff>9525</xdr:colOff>
      <xdr:row>77</xdr:row>
      <xdr:rowOff>142239</xdr:rowOff>
    </xdr:to>
    <xdr:cxnSp macro="">
      <xdr:nvCxnSpPr>
        <xdr:cNvPr id="372" name="直線コネクタ 371"/>
        <xdr:cNvCxnSpPr/>
      </xdr:nvCxnSpPr>
      <xdr:spPr>
        <a:xfrm>
          <a:off x="1320800" y="132753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137161</xdr:rowOff>
    </xdr:from>
    <xdr:to>
      <xdr:col>24</xdr:col>
      <xdr:colOff>76200</xdr:colOff>
      <xdr:row>78</xdr:row>
      <xdr:rowOff>67311</xdr:rowOff>
    </xdr:to>
    <xdr:sp macro="" textlink="">
      <xdr:nvSpPr>
        <xdr:cNvPr id="382" name="楕円 381"/>
        <xdr:cNvSpPr/>
      </xdr:nvSpPr>
      <xdr:spPr>
        <a:xfrm>
          <a:off x="4775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109238</xdr:rowOff>
    </xdr:from>
    <xdr:ext cx="762000" cy="259045"/>
    <xdr:sp macro="" textlink="">
      <xdr:nvSpPr>
        <xdr:cNvPr id="383" name="公債費該当値テキスト"/>
        <xdr:cNvSpPr txBox="1"/>
      </xdr:nvSpPr>
      <xdr:spPr>
        <a:xfrm>
          <a:off x="49149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137161</xdr:rowOff>
    </xdr:from>
    <xdr:to>
      <xdr:col>20</xdr:col>
      <xdr:colOff>38100</xdr:colOff>
      <xdr:row>78</xdr:row>
      <xdr:rowOff>67311</xdr:rowOff>
    </xdr:to>
    <xdr:sp macro="" textlink="">
      <xdr:nvSpPr>
        <xdr:cNvPr id="384" name="楕円 383"/>
        <xdr:cNvSpPr/>
      </xdr:nvSpPr>
      <xdr:spPr>
        <a:xfrm>
          <a:off x="3937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52088</xdr:rowOff>
    </xdr:from>
    <xdr:ext cx="736600" cy="259045"/>
    <xdr:sp macro="" textlink="">
      <xdr:nvSpPr>
        <xdr:cNvPr id="385" name="テキスト ボックス 384"/>
        <xdr:cNvSpPr txBox="1"/>
      </xdr:nvSpPr>
      <xdr:spPr>
        <a:xfrm>
          <a:off x="3606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45720</xdr:rowOff>
    </xdr:from>
    <xdr:to>
      <xdr:col>15</xdr:col>
      <xdr:colOff>149225</xdr:colOff>
      <xdr:row>77</xdr:row>
      <xdr:rowOff>147320</xdr:rowOff>
    </xdr:to>
    <xdr:sp macro="" textlink="">
      <xdr:nvSpPr>
        <xdr:cNvPr id="386" name="楕円 385"/>
        <xdr:cNvSpPr/>
      </xdr:nvSpPr>
      <xdr:spPr>
        <a:xfrm>
          <a:off x="3048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132097</xdr:rowOff>
    </xdr:from>
    <xdr:ext cx="762000" cy="259045"/>
    <xdr:sp macro="" textlink="">
      <xdr:nvSpPr>
        <xdr:cNvPr id="387" name="テキスト ボックス 386"/>
        <xdr:cNvSpPr txBox="1"/>
      </xdr:nvSpPr>
      <xdr:spPr>
        <a:xfrm>
          <a:off x="2717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91439</xdr:rowOff>
    </xdr:from>
    <xdr:to>
      <xdr:col>11</xdr:col>
      <xdr:colOff>60325</xdr:colOff>
      <xdr:row>78</xdr:row>
      <xdr:rowOff>21589</xdr:rowOff>
    </xdr:to>
    <xdr:sp macro="" textlink="">
      <xdr:nvSpPr>
        <xdr:cNvPr id="388" name="楕円 387"/>
        <xdr:cNvSpPr/>
      </xdr:nvSpPr>
      <xdr:spPr>
        <a:xfrm>
          <a:off x="2159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6366</xdr:rowOff>
    </xdr:from>
    <xdr:ext cx="762000" cy="259045"/>
    <xdr:sp macro="" textlink="">
      <xdr:nvSpPr>
        <xdr:cNvPr id="389" name="テキスト ボックス 388"/>
        <xdr:cNvSpPr txBox="1"/>
      </xdr:nvSpPr>
      <xdr:spPr>
        <a:xfrm>
          <a:off x="1828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90" name="楕円 389"/>
        <xdr:cNvSpPr/>
      </xdr:nvSpPr>
      <xdr:spPr>
        <a:xfrm>
          <a:off x="1270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109238</xdr:rowOff>
    </xdr:from>
    <xdr:ext cx="762000" cy="259045"/>
    <xdr:sp macro="" textlink="">
      <xdr:nvSpPr>
        <xdr:cNvPr id="391" name="テキスト ボックス 390"/>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％低い状況にある。公債費が類似団体より多いことが要因であるので、公債費の適正化に努めなければならない。</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60053</xdr:rowOff>
    </xdr:from>
    <xdr:to>
      <xdr:col>82</xdr:col>
      <xdr:colOff>107950</xdr:colOff>
      <xdr:row>76</xdr:row>
      <xdr:rowOff>64951</xdr:rowOff>
    </xdr:to>
    <xdr:cxnSp macro="">
      <xdr:nvCxnSpPr>
        <xdr:cNvPr id="426" name="直線コネクタ 425"/>
        <xdr:cNvCxnSpPr/>
      </xdr:nvCxnSpPr>
      <xdr:spPr>
        <a:xfrm>
          <a:off x="15671800" y="12918803"/>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27396</xdr:rowOff>
    </xdr:from>
    <xdr:to>
      <xdr:col>78</xdr:col>
      <xdr:colOff>69850</xdr:colOff>
      <xdr:row>75</xdr:row>
      <xdr:rowOff>60053</xdr:rowOff>
    </xdr:to>
    <xdr:cxnSp macro="">
      <xdr:nvCxnSpPr>
        <xdr:cNvPr id="429" name="直線コネクタ 428"/>
        <xdr:cNvCxnSpPr/>
      </xdr:nvCxnSpPr>
      <xdr:spPr>
        <a:xfrm>
          <a:off x="14782800" y="128861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27396</xdr:rowOff>
    </xdr:from>
    <xdr:to>
      <xdr:col>73</xdr:col>
      <xdr:colOff>180975</xdr:colOff>
      <xdr:row>75</xdr:row>
      <xdr:rowOff>56787</xdr:rowOff>
    </xdr:to>
    <xdr:cxnSp macro="">
      <xdr:nvCxnSpPr>
        <xdr:cNvPr id="432" name="直線コネクタ 431"/>
        <xdr:cNvCxnSpPr/>
      </xdr:nvCxnSpPr>
      <xdr:spPr>
        <a:xfrm flipV="1">
          <a:off x="13893800" y="128861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78015</xdr:rowOff>
    </xdr:from>
    <xdr:to>
      <xdr:col>69</xdr:col>
      <xdr:colOff>92075</xdr:colOff>
      <xdr:row>75</xdr:row>
      <xdr:rowOff>56787</xdr:rowOff>
    </xdr:to>
    <xdr:cxnSp macro="">
      <xdr:nvCxnSpPr>
        <xdr:cNvPr id="435" name="直線コネクタ 434"/>
        <xdr:cNvCxnSpPr/>
      </xdr:nvCxnSpPr>
      <xdr:spPr>
        <a:xfrm>
          <a:off x="13004800" y="12765315"/>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14151</xdr:rowOff>
    </xdr:from>
    <xdr:to>
      <xdr:col>82</xdr:col>
      <xdr:colOff>158750</xdr:colOff>
      <xdr:row>76</xdr:row>
      <xdr:rowOff>115751</xdr:rowOff>
    </xdr:to>
    <xdr:sp macro="" textlink="">
      <xdr:nvSpPr>
        <xdr:cNvPr id="445" name="楕円 444"/>
        <xdr:cNvSpPr/>
      </xdr:nvSpPr>
      <xdr:spPr>
        <a:xfrm>
          <a:off x="164592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30678</xdr:rowOff>
    </xdr:from>
    <xdr:ext cx="762000" cy="259045"/>
    <xdr:sp macro="" textlink="">
      <xdr:nvSpPr>
        <xdr:cNvPr id="446" name="公債費以外該当値テキスト"/>
        <xdr:cNvSpPr txBox="1"/>
      </xdr:nvSpPr>
      <xdr:spPr>
        <a:xfrm>
          <a:off x="16598900" y="1288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9253</xdr:rowOff>
    </xdr:from>
    <xdr:to>
      <xdr:col>78</xdr:col>
      <xdr:colOff>120650</xdr:colOff>
      <xdr:row>75</xdr:row>
      <xdr:rowOff>110853</xdr:rowOff>
    </xdr:to>
    <xdr:sp macro="" textlink="">
      <xdr:nvSpPr>
        <xdr:cNvPr id="447" name="楕円 446"/>
        <xdr:cNvSpPr/>
      </xdr:nvSpPr>
      <xdr:spPr>
        <a:xfrm>
          <a:off x="15621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121030</xdr:rowOff>
    </xdr:from>
    <xdr:ext cx="736600" cy="259045"/>
    <xdr:sp macro="" textlink="">
      <xdr:nvSpPr>
        <xdr:cNvPr id="448" name="テキスト ボックス 447"/>
        <xdr:cNvSpPr txBox="1"/>
      </xdr:nvSpPr>
      <xdr:spPr>
        <a:xfrm>
          <a:off x="15290800" y="12636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148046</xdr:rowOff>
    </xdr:from>
    <xdr:to>
      <xdr:col>74</xdr:col>
      <xdr:colOff>31750</xdr:colOff>
      <xdr:row>75</xdr:row>
      <xdr:rowOff>78196</xdr:rowOff>
    </xdr:to>
    <xdr:sp macro="" textlink="">
      <xdr:nvSpPr>
        <xdr:cNvPr id="449" name="楕円 448"/>
        <xdr:cNvSpPr/>
      </xdr:nvSpPr>
      <xdr:spPr>
        <a:xfrm>
          <a:off x="14732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88373</xdr:rowOff>
    </xdr:from>
    <xdr:ext cx="762000" cy="259045"/>
    <xdr:sp macro="" textlink="">
      <xdr:nvSpPr>
        <xdr:cNvPr id="450" name="テキスト ボックス 449"/>
        <xdr:cNvSpPr txBox="1"/>
      </xdr:nvSpPr>
      <xdr:spPr>
        <a:xfrm>
          <a:off x="14401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5987</xdr:rowOff>
    </xdr:from>
    <xdr:to>
      <xdr:col>69</xdr:col>
      <xdr:colOff>142875</xdr:colOff>
      <xdr:row>75</xdr:row>
      <xdr:rowOff>107587</xdr:rowOff>
    </xdr:to>
    <xdr:sp macro="" textlink="">
      <xdr:nvSpPr>
        <xdr:cNvPr id="451" name="楕円 450"/>
        <xdr:cNvSpPr/>
      </xdr:nvSpPr>
      <xdr:spPr>
        <a:xfrm>
          <a:off x="13843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117764</xdr:rowOff>
    </xdr:from>
    <xdr:ext cx="762000" cy="259045"/>
    <xdr:sp macro="" textlink="">
      <xdr:nvSpPr>
        <xdr:cNvPr id="452" name="テキスト ボックス 451"/>
        <xdr:cNvSpPr txBox="1"/>
      </xdr:nvSpPr>
      <xdr:spPr>
        <a:xfrm>
          <a:off x="13512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27215</xdr:rowOff>
    </xdr:from>
    <xdr:to>
      <xdr:col>65</xdr:col>
      <xdr:colOff>53975</xdr:colOff>
      <xdr:row>74</xdr:row>
      <xdr:rowOff>128815</xdr:rowOff>
    </xdr:to>
    <xdr:sp macro="" textlink="">
      <xdr:nvSpPr>
        <xdr:cNvPr id="453" name="楕円 452"/>
        <xdr:cNvSpPr/>
      </xdr:nvSpPr>
      <xdr:spPr>
        <a:xfrm>
          <a:off x="129540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138992</xdr:rowOff>
    </xdr:from>
    <xdr:ext cx="762000" cy="259045"/>
    <xdr:sp macro="" textlink="">
      <xdr:nvSpPr>
        <xdr:cNvPr id="454" name="テキスト ボックス 453"/>
        <xdr:cNvSpPr txBox="1"/>
      </xdr:nvSpPr>
      <xdr:spPr>
        <a:xfrm>
          <a:off x="12623800" y="124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102130</xdr:rowOff>
    </xdr:from>
    <xdr:to>
      <xdr:col>29</xdr:col>
      <xdr:colOff>127000</xdr:colOff>
      <xdr:row>17</xdr:row>
      <xdr:rowOff>135171</xdr:rowOff>
    </xdr:to>
    <xdr:cxnSp macro="">
      <xdr:nvCxnSpPr>
        <xdr:cNvPr id="49" name="直線コネクタ 48"/>
        <xdr:cNvCxnSpPr/>
      </xdr:nvCxnSpPr>
      <xdr:spPr bwMode="auto">
        <a:xfrm flipV="1">
          <a:off x="5003800" y="3064405"/>
          <a:ext cx="647700" cy="33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86907</xdr:rowOff>
    </xdr:from>
    <xdr:ext cx="762000" cy="259045"/>
    <xdr:sp macro="" textlink="">
      <xdr:nvSpPr>
        <xdr:cNvPr id="50" name="人口1人当たり決算額の推移平均値テキスト130"/>
        <xdr:cNvSpPr txBox="1"/>
      </xdr:nvSpPr>
      <xdr:spPr>
        <a:xfrm>
          <a:off x="5740400" y="3049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130482</xdr:rowOff>
    </xdr:from>
    <xdr:to>
      <xdr:col>26</xdr:col>
      <xdr:colOff>50800</xdr:colOff>
      <xdr:row>17</xdr:row>
      <xdr:rowOff>135171</xdr:rowOff>
    </xdr:to>
    <xdr:cxnSp macro="">
      <xdr:nvCxnSpPr>
        <xdr:cNvPr id="52" name="直線コネクタ 51"/>
        <xdr:cNvCxnSpPr/>
      </xdr:nvCxnSpPr>
      <xdr:spPr bwMode="auto">
        <a:xfrm>
          <a:off x="4305300" y="3092757"/>
          <a:ext cx="698500" cy="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130482</xdr:rowOff>
    </xdr:from>
    <xdr:to>
      <xdr:col>22</xdr:col>
      <xdr:colOff>114300</xdr:colOff>
      <xdr:row>17</xdr:row>
      <xdr:rowOff>142078</xdr:rowOff>
    </xdr:to>
    <xdr:cxnSp macro="">
      <xdr:nvCxnSpPr>
        <xdr:cNvPr id="55" name="直線コネクタ 54"/>
        <xdr:cNvCxnSpPr/>
      </xdr:nvCxnSpPr>
      <xdr:spPr bwMode="auto">
        <a:xfrm flipV="1">
          <a:off x="3606800" y="3092757"/>
          <a:ext cx="698500" cy="11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142078</xdr:rowOff>
    </xdr:from>
    <xdr:to>
      <xdr:col>18</xdr:col>
      <xdr:colOff>177800</xdr:colOff>
      <xdr:row>18</xdr:row>
      <xdr:rowOff>2188</xdr:rowOff>
    </xdr:to>
    <xdr:cxnSp macro="">
      <xdr:nvCxnSpPr>
        <xdr:cNvPr id="58" name="直線コネクタ 57"/>
        <xdr:cNvCxnSpPr/>
      </xdr:nvCxnSpPr>
      <xdr:spPr bwMode="auto">
        <a:xfrm flipV="1">
          <a:off x="2908300" y="3104353"/>
          <a:ext cx="698500" cy="31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51330</xdr:rowOff>
    </xdr:from>
    <xdr:to>
      <xdr:col>29</xdr:col>
      <xdr:colOff>177800</xdr:colOff>
      <xdr:row>17</xdr:row>
      <xdr:rowOff>152930</xdr:rowOff>
    </xdr:to>
    <xdr:sp macro="" textlink="">
      <xdr:nvSpPr>
        <xdr:cNvPr id="68" name="楕円 67"/>
        <xdr:cNvSpPr/>
      </xdr:nvSpPr>
      <xdr:spPr bwMode="auto">
        <a:xfrm>
          <a:off x="5600700" y="301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67857</xdr:rowOff>
    </xdr:from>
    <xdr:ext cx="762000" cy="259045"/>
    <xdr:sp macro="" textlink="">
      <xdr:nvSpPr>
        <xdr:cNvPr id="69" name="人口1人当たり決算額の推移該当値テキスト130"/>
        <xdr:cNvSpPr txBox="1"/>
      </xdr:nvSpPr>
      <xdr:spPr>
        <a:xfrm>
          <a:off x="5740400" y="285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84371</xdr:rowOff>
    </xdr:from>
    <xdr:to>
      <xdr:col>26</xdr:col>
      <xdr:colOff>101600</xdr:colOff>
      <xdr:row>18</xdr:row>
      <xdr:rowOff>14521</xdr:rowOff>
    </xdr:to>
    <xdr:sp macro="" textlink="">
      <xdr:nvSpPr>
        <xdr:cNvPr id="70" name="楕円 69"/>
        <xdr:cNvSpPr/>
      </xdr:nvSpPr>
      <xdr:spPr bwMode="auto">
        <a:xfrm>
          <a:off x="4953000" y="3046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24698</xdr:rowOff>
    </xdr:from>
    <xdr:ext cx="736600" cy="259045"/>
    <xdr:sp macro="" textlink="">
      <xdr:nvSpPr>
        <xdr:cNvPr id="71" name="テキスト ボックス 70"/>
        <xdr:cNvSpPr txBox="1"/>
      </xdr:nvSpPr>
      <xdr:spPr>
        <a:xfrm>
          <a:off x="4622800" y="2815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79682</xdr:rowOff>
    </xdr:from>
    <xdr:to>
      <xdr:col>22</xdr:col>
      <xdr:colOff>165100</xdr:colOff>
      <xdr:row>18</xdr:row>
      <xdr:rowOff>9832</xdr:rowOff>
    </xdr:to>
    <xdr:sp macro="" textlink="">
      <xdr:nvSpPr>
        <xdr:cNvPr id="72" name="楕円 71"/>
        <xdr:cNvSpPr/>
      </xdr:nvSpPr>
      <xdr:spPr bwMode="auto">
        <a:xfrm>
          <a:off x="4254500" y="3041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20009</xdr:rowOff>
    </xdr:from>
    <xdr:ext cx="762000" cy="259045"/>
    <xdr:sp macro="" textlink="">
      <xdr:nvSpPr>
        <xdr:cNvPr id="73" name="テキスト ボックス 72"/>
        <xdr:cNvSpPr txBox="1"/>
      </xdr:nvSpPr>
      <xdr:spPr>
        <a:xfrm>
          <a:off x="3924300" y="28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91278</xdr:rowOff>
    </xdr:from>
    <xdr:to>
      <xdr:col>19</xdr:col>
      <xdr:colOff>38100</xdr:colOff>
      <xdr:row>18</xdr:row>
      <xdr:rowOff>21428</xdr:rowOff>
    </xdr:to>
    <xdr:sp macro="" textlink="">
      <xdr:nvSpPr>
        <xdr:cNvPr id="74" name="楕円 73"/>
        <xdr:cNvSpPr/>
      </xdr:nvSpPr>
      <xdr:spPr bwMode="auto">
        <a:xfrm>
          <a:off x="3556000" y="3053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31605</xdr:rowOff>
    </xdr:from>
    <xdr:ext cx="762000" cy="259045"/>
    <xdr:sp macro="" textlink="">
      <xdr:nvSpPr>
        <xdr:cNvPr id="75" name="テキスト ボックス 74"/>
        <xdr:cNvSpPr txBox="1"/>
      </xdr:nvSpPr>
      <xdr:spPr>
        <a:xfrm>
          <a:off x="3225800" y="2822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122838</xdr:rowOff>
    </xdr:from>
    <xdr:to>
      <xdr:col>15</xdr:col>
      <xdr:colOff>101600</xdr:colOff>
      <xdr:row>18</xdr:row>
      <xdr:rowOff>52988</xdr:rowOff>
    </xdr:to>
    <xdr:sp macro="" textlink="">
      <xdr:nvSpPr>
        <xdr:cNvPr id="76" name="楕円 75"/>
        <xdr:cNvSpPr/>
      </xdr:nvSpPr>
      <xdr:spPr bwMode="auto">
        <a:xfrm>
          <a:off x="2857500" y="3085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37765</xdr:rowOff>
    </xdr:from>
    <xdr:ext cx="762000" cy="259045"/>
    <xdr:sp macro="" textlink="">
      <xdr:nvSpPr>
        <xdr:cNvPr id="77" name="テキスト ボックス 76"/>
        <xdr:cNvSpPr txBox="1"/>
      </xdr:nvSpPr>
      <xdr:spPr>
        <a:xfrm>
          <a:off x="2527300" y="317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127188</xdr:rowOff>
    </xdr:from>
    <xdr:to>
      <xdr:col>29</xdr:col>
      <xdr:colOff>127000</xdr:colOff>
      <xdr:row>35</xdr:row>
      <xdr:rowOff>155735</xdr:rowOff>
    </xdr:to>
    <xdr:cxnSp macro="">
      <xdr:nvCxnSpPr>
        <xdr:cNvPr id="108" name="直線コネクタ 107"/>
        <xdr:cNvCxnSpPr/>
      </xdr:nvCxnSpPr>
      <xdr:spPr bwMode="auto">
        <a:xfrm flipV="1">
          <a:off x="5003800" y="6737538"/>
          <a:ext cx="647700" cy="28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155735</xdr:rowOff>
    </xdr:from>
    <xdr:to>
      <xdr:col>26</xdr:col>
      <xdr:colOff>50800</xdr:colOff>
      <xdr:row>35</xdr:row>
      <xdr:rowOff>206535</xdr:rowOff>
    </xdr:to>
    <xdr:cxnSp macro="">
      <xdr:nvCxnSpPr>
        <xdr:cNvPr id="111" name="直線コネクタ 110"/>
        <xdr:cNvCxnSpPr/>
      </xdr:nvCxnSpPr>
      <xdr:spPr bwMode="auto">
        <a:xfrm flipV="1">
          <a:off x="4305300" y="6766085"/>
          <a:ext cx="698500" cy="50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167732</xdr:rowOff>
    </xdr:from>
    <xdr:to>
      <xdr:col>22</xdr:col>
      <xdr:colOff>114300</xdr:colOff>
      <xdr:row>35</xdr:row>
      <xdr:rowOff>206535</xdr:rowOff>
    </xdr:to>
    <xdr:cxnSp macro="">
      <xdr:nvCxnSpPr>
        <xdr:cNvPr id="114" name="直線コネクタ 113"/>
        <xdr:cNvCxnSpPr/>
      </xdr:nvCxnSpPr>
      <xdr:spPr bwMode="auto">
        <a:xfrm>
          <a:off x="3606800" y="6778082"/>
          <a:ext cx="698500" cy="38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167732</xdr:rowOff>
    </xdr:from>
    <xdr:to>
      <xdr:col>18</xdr:col>
      <xdr:colOff>177800</xdr:colOff>
      <xdr:row>35</xdr:row>
      <xdr:rowOff>180749</xdr:rowOff>
    </xdr:to>
    <xdr:cxnSp macro="">
      <xdr:nvCxnSpPr>
        <xdr:cNvPr id="117" name="直線コネクタ 116"/>
        <xdr:cNvCxnSpPr/>
      </xdr:nvCxnSpPr>
      <xdr:spPr bwMode="auto">
        <a:xfrm flipV="1">
          <a:off x="2908300" y="6778082"/>
          <a:ext cx="698500" cy="1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76388</xdr:rowOff>
    </xdr:from>
    <xdr:to>
      <xdr:col>29</xdr:col>
      <xdr:colOff>177800</xdr:colOff>
      <xdr:row>35</xdr:row>
      <xdr:rowOff>177988</xdr:rowOff>
    </xdr:to>
    <xdr:sp macro="" textlink="">
      <xdr:nvSpPr>
        <xdr:cNvPr id="127" name="楕円 126"/>
        <xdr:cNvSpPr/>
      </xdr:nvSpPr>
      <xdr:spPr bwMode="auto">
        <a:xfrm>
          <a:off x="5600700" y="6686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264365</xdr:rowOff>
    </xdr:from>
    <xdr:ext cx="762000" cy="259045"/>
    <xdr:sp macro="" textlink="">
      <xdr:nvSpPr>
        <xdr:cNvPr id="128" name="人口1人当たり決算額の推移該当値テキスト445"/>
        <xdr:cNvSpPr txBox="1"/>
      </xdr:nvSpPr>
      <xdr:spPr>
        <a:xfrm>
          <a:off x="5740400" y="653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104935</xdr:rowOff>
    </xdr:from>
    <xdr:to>
      <xdr:col>26</xdr:col>
      <xdr:colOff>101600</xdr:colOff>
      <xdr:row>35</xdr:row>
      <xdr:rowOff>206535</xdr:rowOff>
    </xdr:to>
    <xdr:sp macro="" textlink="">
      <xdr:nvSpPr>
        <xdr:cNvPr id="129" name="楕円 128"/>
        <xdr:cNvSpPr/>
      </xdr:nvSpPr>
      <xdr:spPr bwMode="auto">
        <a:xfrm>
          <a:off x="4953000" y="6715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216712</xdr:rowOff>
    </xdr:from>
    <xdr:ext cx="736600" cy="259045"/>
    <xdr:sp macro="" textlink="">
      <xdr:nvSpPr>
        <xdr:cNvPr id="130" name="テキスト ボックス 129"/>
        <xdr:cNvSpPr txBox="1"/>
      </xdr:nvSpPr>
      <xdr:spPr>
        <a:xfrm>
          <a:off x="4622800" y="64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155735</xdr:rowOff>
    </xdr:from>
    <xdr:to>
      <xdr:col>22</xdr:col>
      <xdr:colOff>165100</xdr:colOff>
      <xdr:row>35</xdr:row>
      <xdr:rowOff>257335</xdr:rowOff>
    </xdr:to>
    <xdr:sp macro="" textlink="">
      <xdr:nvSpPr>
        <xdr:cNvPr id="131" name="楕円 130"/>
        <xdr:cNvSpPr/>
      </xdr:nvSpPr>
      <xdr:spPr bwMode="auto">
        <a:xfrm>
          <a:off x="4254500" y="6766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267512</xdr:rowOff>
    </xdr:from>
    <xdr:ext cx="762000" cy="259045"/>
    <xdr:sp macro="" textlink="">
      <xdr:nvSpPr>
        <xdr:cNvPr id="132" name="テキスト ボックス 131"/>
        <xdr:cNvSpPr txBox="1"/>
      </xdr:nvSpPr>
      <xdr:spPr>
        <a:xfrm>
          <a:off x="3924300" y="653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116932</xdr:rowOff>
    </xdr:from>
    <xdr:to>
      <xdr:col>19</xdr:col>
      <xdr:colOff>38100</xdr:colOff>
      <xdr:row>35</xdr:row>
      <xdr:rowOff>218532</xdr:rowOff>
    </xdr:to>
    <xdr:sp macro="" textlink="">
      <xdr:nvSpPr>
        <xdr:cNvPr id="133" name="楕円 132"/>
        <xdr:cNvSpPr/>
      </xdr:nvSpPr>
      <xdr:spPr bwMode="auto">
        <a:xfrm>
          <a:off x="3556000" y="6727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228709</xdr:rowOff>
    </xdr:from>
    <xdr:ext cx="762000" cy="259045"/>
    <xdr:sp macro="" textlink="">
      <xdr:nvSpPr>
        <xdr:cNvPr id="134" name="テキスト ボックス 133"/>
        <xdr:cNvSpPr txBox="1"/>
      </xdr:nvSpPr>
      <xdr:spPr>
        <a:xfrm>
          <a:off x="3225800" y="649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129949</xdr:rowOff>
    </xdr:from>
    <xdr:to>
      <xdr:col>15</xdr:col>
      <xdr:colOff>101600</xdr:colOff>
      <xdr:row>35</xdr:row>
      <xdr:rowOff>231549</xdr:rowOff>
    </xdr:to>
    <xdr:sp macro="" textlink="">
      <xdr:nvSpPr>
        <xdr:cNvPr id="135" name="楕円 134"/>
        <xdr:cNvSpPr/>
      </xdr:nvSpPr>
      <xdr:spPr bwMode="auto">
        <a:xfrm>
          <a:off x="2857500" y="6740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241726</xdr:rowOff>
    </xdr:from>
    <xdr:ext cx="762000" cy="259045"/>
    <xdr:sp macro="" textlink="">
      <xdr:nvSpPr>
        <xdr:cNvPr id="136" name="テキスト ボックス 135"/>
        <xdr:cNvSpPr txBox="1"/>
      </xdr:nvSpPr>
      <xdr:spPr>
        <a:xfrm>
          <a:off x="2527300" y="6509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3,235
3,230
176.90
5,555,306
5,401,684
153,622
2,787,742
4,682,157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33431</xdr:rowOff>
    </xdr:from>
    <xdr:to>
      <xdr:col>24</xdr:col>
      <xdr:colOff>63500</xdr:colOff>
      <xdr:row>36</xdr:row>
      <xdr:rowOff>39436</xdr:rowOff>
    </xdr:to>
    <xdr:cxnSp macro="">
      <xdr:nvCxnSpPr>
        <xdr:cNvPr id="58" name="直線コネクタ 57"/>
        <xdr:cNvCxnSpPr/>
      </xdr:nvCxnSpPr>
      <xdr:spPr>
        <a:xfrm flipV="1">
          <a:off x="3797300" y="6205631"/>
          <a:ext cx="838200" cy="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39436</xdr:rowOff>
    </xdr:from>
    <xdr:to>
      <xdr:col>19</xdr:col>
      <xdr:colOff>177800</xdr:colOff>
      <xdr:row>36</xdr:row>
      <xdr:rowOff>50862</xdr:rowOff>
    </xdr:to>
    <xdr:cxnSp macro="">
      <xdr:nvCxnSpPr>
        <xdr:cNvPr id="61" name="直線コネクタ 60"/>
        <xdr:cNvCxnSpPr/>
      </xdr:nvCxnSpPr>
      <xdr:spPr>
        <a:xfrm flipV="1">
          <a:off x="2908300" y="6211636"/>
          <a:ext cx="889000" cy="1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50862</xdr:rowOff>
    </xdr:from>
    <xdr:to>
      <xdr:col>15</xdr:col>
      <xdr:colOff>50800</xdr:colOff>
      <xdr:row>36</xdr:row>
      <xdr:rowOff>62564</xdr:rowOff>
    </xdr:to>
    <xdr:cxnSp macro="">
      <xdr:nvCxnSpPr>
        <xdr:cNvPr id="64" name="直線コネクタ 63"/>
        <xdr:cNvCxnSpPr/>
      </xdr:nvCxnSpPr>
      <xdr:spPr>
        <a:xfrm flipV="1">
          <a:off x="2019300" y="6223062"/>
          <a:ext cx="8890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56602</xdr:rowOff>
    </xdr:from>
    <xdr:to>
      <xdr:col>10</xdr:col>
      <xdr:colOff>114300</xdr:colOff>
      <xdr:row>36</xdr:row>
      <xdr:rowOff>62564</xdr:rowOff>
    </xdr:to>
    <xdr:cxnSp macro="">
      <xdr:nvCxnSpPr>
        <xdr:cNvPr id="67" name="直線コネクタ 66"/>
        <xdr:cNvCxnSpPr/>
      </xdr:nvCxnSpPr>
      <xdr:spPr>
        <a:xfrm>
          <a:off x="1130300" y="6228802"/>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154081</xdr:rowOff>
    </xdr:from>
    <xdr:to>
      <xdr:col>24</xdr:col>
      <xdr:colOff>114300</xdr:colOff>
      <xdr:row>36</xdr:row>
      <xdr:rowOff>84231</xdr:rowOff>
    </xdr:to>
    <xdr:sp macro="" textlink="">
      <xdr:nvSpPr>
        <xdr:cNvPr id="77" name="楕円 76"/>
        <xdr:cNvSpPr/>
      </xdr:nvSpPr>
      <xdr:spPr>
        <a:xfrm>
          <a:off x="4584700" y="61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5508</xdr:rowOff>
    </xdr:from>
    <xdr:ext cx="599010" cy="259045"/>
    <xdr:sp macro="" textlink="">
      <xdr:nvSpPr>
        <xdr:cNvPr id="78" name="人件費該当値テキスト"/>
        <xdr:cNvSpPr txBox="1"/>
      </xdr:nvSpPr>
      <xdr:spPr>
        <a:xfrm>
          <a:off x="4686300" y="600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160086</xdr:rowOff>
    </xdr:from>
    <xdr:to>
      <xdr:col>20</xdr:col>
      <xdr:colOff>38100</xdr:colOff>
      <xdr:row>36</xdr:row>
      <xdr:rowOff>90236</xdr:rowOff>
    </xdr:to>
    <xdr:sp macro="" textlink="">
      <xdr:nvSpPr>
        <xdr:cNvPr id="79" name="楕円 78"/>
        <xdr:cNvSpPr/>
      </xdr:nvSpPr>
      <xdr:spPr>
        <a:xfrm>
          <a:off x="3746500" y="61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106763</xdr:rowOff>
    </xdr:from>
    <xdr:ext cx="599010" cy="259045"/>
    <xdr:sp macro="" textlink="">
      <xdr:nvSpPr>
        <xdr:cNvPr id="80" name="テキスト ボックス 79"/>
        <xdr:cNvSpPr txBox="1"/>
      </xdr:nvSpPr>
      <xdr:spPr>
        <a:xfrm>
          <a:off x="3497795" y="593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xdr:rowOff>
    </xdr:from>
    <xdr:to>
      <xdr:col>15</xdr:col>
      <xdr:colOff>101600</xdr:colOff>
      <xdr:row>36</xdr:row>
      <xdr:rowOff>101662</xdr:rowOff>
    </xdr:to>
    <xdr:sp macro="" textlink="">
      <xdr:nvSpPr>
        <xdr:cNvPr id="81" name="楕円 80"/>
        <xdr:cNvSpPr/>
      </xdr:nvSpPr>
      <xdr:spPr>
        <a:xfrm>
          <a:off x="2857500" y="617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118189</xdr:rowOff>
    </xdr:from>
    <xdr:ext cx="599010" cy="259045"/>
    <xdr:sp macro="" textlink="">
      <xdr:nvSpPr>
        <xdr:cNvPr id="82" name="テキスト ボックス 81"/>
        <xdr:cNvSpPr txBox="1"/>
      </xdr:nvSpPr>
      <xdr:spPr>
        <a:xfrm>
          <a:off x="2608795" y="594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11764</xdr:rowOff>
    </xdr:from>
    <xdr:to>
      <xdr:col>10</xdr:col>
      <xdr:colOff>165100</xdr:colOff>
      <xdr:row>36</xdr:row>
      <xdr:rowOff>113364</xdr:rowOff>
    </xdr:to>
    <xdr:sp macro="" textlink="">
      <xdr:nvSpPr>
        <xdr:cNvPr id="83" name="楕円 82"/>
        <xdr:cNvSpPr/>
      </xdr:nvSpPr>
      <xdr:spPr>
        <a:xfrm>
          <a:off x="1968500" y="618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104491</xdr:rowOff>
    </xdr:from>
    <xdr:ext cx="599010" cy="259045"/>
    <xdr:sp macro="" textlink="">
      <xdr:nvSpPr>
        <xdr:cNvPr id="84" name="テキスト ボックス 83"/>
        <xdr:cNvSpPr txBox="1"/>
      </xdr:nvSpPr>
      <xdr:spPr>
        <a:xfrm>
          <a:off x="1719795" y="627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5802</xdr:rowOff>
    </xdr:from>
    <xdr:to>
      <xdr:col>6</xdr:col>
      <xdr:colOff>38100</xdr:colOff>
      <xdr:row>36</xdr:row>
      <xdr:rowOff>107402</xdr:rowOff>
    </xdr:to>
    <xdr:sp macro="" textlink="">
      <xdr:nvSpPr>
        <xdr:cNvPr id="85" name="楕円 84"/>
        <xdr:cNvSpPr/>
      </xdr:nvSpPr>
      <xdr:spPr>
        <a:xfrm>
          <a:off x="1079500" y="61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123929</xdr:rowOff>
    </xdr:from>
    <xdr:ext cx="599010" cy="259045"/>
    <xdr:sp macro="" textlink="">
      <xdr:nvSpPr>
        <xdr:cNvPr id="86" name="テキスト ボックス 85"/>
        <xdr:cNvSpPr txBox="1"/>
      </xdr:nvSpPr>
      <xdr:spPr>
        <a:xfrm>
          <a:off x="830795" y="595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22265</xdr:rowOff>
    </xdr:from>
    <xdr:to>
      <xdr:col>24</xdr:col>
      <xdr:colOff>63500</xdr:colOff>
      <xdr:row>57</xdr:row>
      <xdr:rowOff>47034</xdr:rowOff>
    </xdr:to>
    <xdr:cxnSp macro="">
      <xdr:nvCxnSpPr>
        <xdr:cNvPr id="117" name="直線コネクタ 116"/>
        <xdr:cNvCxnSpPr/>
      </xdr:nvCxnSpPr>
      <xdr:spPr>
        <a:xfrm flipV="1">
          <a:off x="3797300" y="9794915"/>
          <a:ext cx="838200" cy="2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47034</xdr:rowOff>
    </xdr:from>
    <xdr:to>
      <xdr:col>19</xdr:col>
      <xdr:colOff>177800</xdr:colOff>
      <xdr:row>57</xdr:row>
      <xdr:rowOff>90515</xdr:rowOff>
    </xdr:to>
    <xdr:cxnSp macro="">
      <xdr:nvCxnSpPr>
        <xdr:cNvPr id="120" name="直線コネクタ 119"/>
        <xdr:cNvCxnSpPr/>
      </xdr:nvCxnSpPr>
      <xdr:spPr>
        <a:xfrm flipV="1">
          <a:off x="2908300" y="9819684"/>
          <a:ext cx="889000" cy="4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67235</xdr:rowOff>
    </xdr:from>
    <xdr:to>
      <xdr:col>15</xdr:col>
      <xdr:colOff>50800</xdr:colOff>
      <xdr:row>57</xdr:row>
      <xdr:rowOff>90515</xdr:rowOff>
    </xdr:to>
    <xdr:cxnSp macro="">
      <xdr:nvCxnSpPr>
        <xdr:cNvPr id="123" name="直線コネクタ 122"/>
        <xdr:cNvCxnSpPr/>
      </xdr:nvCxnSpPr>
      <xdr:spPr>
        <a:xfrm>
          <a:off x="2019300" y="9839885"/>
          <a:ext cx="8890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67235</xdr:rowOff>
    </xdr:from>
    <xdr:to>
      <xdr:col>10</xdr:col>
      <xdr:colOff>114300</xdr:colOff>
      <xdr:row>57</xdr:row>
      <xdr:rowOff>72586</xdr:rowOff>
    </xdr:to>
    <xdr:cxnSp macro="">
      <xdr:nvCxnSpPr>
        <xdr:cNvPr id="126" name="直線コネクタ 125"/>
        <xdr:cNvCxnSpPr/>
      </xdr:nvCxnSpPr>
      <xdr:spPr>
        <a:xfrm flipV="1">
          <a:off x="1130300" y="9839885"/>
          <a:ext cx="889000" cy="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142915</xdr:rowOff>
    </xdr:from>
    <xdr:to>
      <xdr:col>24</xdr:col>
      <xdr:colOff>114300</xdr:colOff>
      <xdr:row>57</xdr:row>
      <xdr:rowOff>73065</xdr:rowOff>
    </xdr:to>
    <xdr:sp macro="" textlink="">
      <xdr:nvSpPr>
        <xdr:cNvPr id="136" name="楕円 135"/>
        <xdr:cNvSpPr/>
      </xdr:nvSpPr>
      <xdr:spPr>
        <a:xfrm>
          <a:off x="4584700" y="97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165792</xdr:rowOff>
    </xdr:from>
    <xdr:ext cx="599010" cy="259045"/>
    <xdr:sp macro="" textlink="">
      <xdr:nvSpPr>
        <xdr:cNvPr id="137" name="物件費該当値テキスト"/>
        <xdr:cNvSpPr txBox="1"/>
      </xdr:nvSpPr>
      <xdr:spPr>
        <a:xfrm>
          <a:off x="4686300" y="959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167684</xdr:rowOff>
    </xdr:from>
    <xdr:to>
      <xdr:col>20</xdr:col>
      <xdr:colOff>38100</xdr:colOff>
      <xdr:row>57</xdr:row>
      <xdr:rowOff>97834</xdr:rowOff>
    </xdr:to>
    <xdr:sp macro="" textlink="">
      <xdr:nvSpPr>
        <xdr:cNvPr id="138" name="楕円 137"/>
        <xdr:cNvSpPr/>
      </xdr:nvSpPr>
      <xdr:spPr>
        <a:xfrm>
          <a:off x="3746500" y="9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114361</xdr:rowOff>
    </xdr:from>
    <xdr:ext cx="599010" cy="259045"/>
    <xdr:sp macro="" textlink="">
      <xdr:nvSpPr>
        <xdr:cNvPr id="139" name="テキスト ボックス 138"/>
        <xdr:cNvSpPr txBox="1"/>
      </xdr:nvSpPr>
      <xdr:spPr>
        <a:xfrm>
          <a:off x="3497795" y="954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39715</xdr:rowOff>
    </xdr:from>
    <xdr:to>
      <xdr:col>15</xdr:col>
      <xdr:colOff>101600</xdr:colOff>
      <xdr:row>57</xdr:row>
      <xdr:rowOff>141315</xdr:rowOff>
    </xdr:to>
    <xdr:sp macro="" textlink="">
      <xdr:nvSpPr>
        <xdr:cNvPr id="140" name="楕円 139"/>
        <xdr:cNvSpPr/>
      </xdr:nvSpPr>
      <xdr:spPr>
        <a:xfrm>
          <a:off x="2857500" y="98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157842</xdr:rowOff>
    </xdr:from>
    <xdr:ext cx="599010" cy="259045"/>
    <xdr:sp macro="" textlink="">
      <xdr:nvSpPr>
        <xdr:cNvPr id="141" name="テキスト ボックス 140"/>
        <xdr:cNvSpPr txBox="1"/>
      </xdr:nvSpPr>
      <xdr:spPr>
        <a:xfrm>
          <a:off x="2608795" y="958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16435</xdr:rowOff>
    </xdr:from>
    <xdr:to>
      <xdr:col>10</xdr:col>
      <xdr:colOff>165100</xdr:colOff>
      <xdr:row>57</xdr:row>
      <xdr:rowOff>118035</xdr:rowOff>
    </xdr:to>
    <xdr:sp macro="" textlink="">
      <xdr:nvSpPr>
        <xdr:cNvPr id="142" name="楕円 141"/>
        <xdr:cNvSpPr/>
      </xdr:nvSpPr>
      <xdr:spPr>
        <a:xfrm>
          <a:off x="1968500" y="978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134562</xdr:rowOff>
    </xdr:from>
    <xdr:ext cx="599010" cy="259045"/>
    <xdr:sp macro="" textlink="">
      <xdr:nvSpPr>
        <xdr:cNvPr id="143" name="テキスト ボックス 142"/>
        <xdr:cNvSpPr txBox="1"/>
      </xdr:nvSpPr>
      <xdr:spPr>
        <a:xfrm>
          <a:off x="1719795" y="956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21786</xdr:rowOff>
    </xdr:from>
    <xdr:to>
      <xdr:col>6</xdr:col>
      <xdr:colOff>38100</xdr:colOff>
      <xdr:row>57</xdr:row>
      <xdr:rowOff>123386</xdr:rowOff>
    </xdr:to>
    <xdr:sp macro="" textlink="">
      <xdr:nvSpPr>
        <xdr:cNvPr id="144" name="楕円 143"/>
        <xdr:cNvSpPr/>
      </xdr:nvSpPr>
      <xdr:spPr>
        <a:xfrm>
          <a:off x="1079500" y="979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139913</xdr:rowOff>
    </xdr:from>
    <xdr:ext cx="599010" cy="259045"/>
    <xdr:sp macro="" textlink="">
      <xdr:nvSpPr>
        <xdr:cNvPr id="145" name="テキスト ボックス 144"/>
        <xdr:cNvSpPr txBox="1"/>
      </xdr:nvSpPr>
      <xdr:spPr>
        <a:xfrm>
          <a:off x="830795" y="956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65063</xdr:rowOff>
    </xdr:from>
    <xdr:to>
      <xdr:col>24</xdr:col>
      <xdr:colOff>63500</xdr:colOff>
      <xdr:row>77</xdr:row>
      <xdr:rowOff>120858</xdr:rowOff>
    </xdr:to>
    <xdr:cxnSp macro="">
      <xdr:nvCxnSpPr>
        <xdr:cNvPr id="170" name="直線コネクタ 169"/>
        <xdr:cNvCxnSpPr/>
      </xdr:nvCxnSpPr>
      <xdr:spPr>
        <a:xfrm flipV="1">
          <a:off x="3797300" y="13266713"/>
          <a:ext cx="838200" cy="5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108221</xdr:rowOff>
    </xdr:from>
    <xdr:to>
      <xdr:col>19</xdr:col>
      <xdr:colOff>177800</xdr:colOff>
      <xdr:row>77</xdr:row>
      <xdr:rowOff>120858</xdr:rowOff>
    </xdr:to>
    <xdr:cxnSp macro="">
      <xdr:nvCxnSpPr>
        <xdr:cNvPr id="173" name="直線コネクタ 172"/>
        <xdr:cNvCxnSpPr/>
      </xdr:nvCxnSpPr>
      <xdr:spPr>
        <a:xfrm>
          <a:off x="2908300" y="13309871"/>
          <a:ext cx="889000" cy="1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108221</xdr:rowOff>
    </xdr:from>
    <xdr:to>
      <xdr:col>15</xdr:col>
      <xdr:colOff>50800</xdr:colOff>
      <xdr:row>77</xdr:row>
      <xdr:rowOff>116926</xdr:rowOff>
    </xdr:to>
    <xdr:cxnSp macro="">
      <xdr:nvCxnSpPr>
        <xdr:cNvPr id="176" name="直線コネクタ 175"/>
        <xdr:cNvCxnSpPr/>
      </xdr:nvCxnSpPr>
      <xdr:spPr>
        <a:xfrm flipV="1">
          <a:off x="2019300" y="13309871"/>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85933</xdr:rowOff>
    </xdr:from>
    <xdr:to>
      <xdr:col>10</xdr:col>
      <xdr:colOff>114300</xdr:colOff>
      <xdr:row>77</xdr:row>
      <xdr:rowOff>116926</xdr:rowOff>
    </xdr:to>
    <xdr:cxnSp macro="">
      <xdr:nvCxnSpPr>
        <xdr:cNvPr id="179" name="直線コネクタ 178"/>
        <xdr:cNvCxnSpPr/>
      </xdr:nvCxnSpPr>
      <xdr:spPr>
        <a:xfrm>
          <a:off x="1130300" y="13287583"/>
          <a:ext cx="889000" cy="3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14263</xdr:rowOff>
    </xdr:from>
    <xdr:to>
      <xdr:col>24</xdr:col>
      <xdr:colOff>114300</xdr:colOff>
      <xdr:row>77</xdr:row>
      <xdr:rowOff>115863</xdr:rowOff>
    </xdr:to>
    <xdr:sp macro="" textlink="">
      <xdr:nvSpPr>
        <xdr:cNvPr id="189" name="楕円 188"/>
        <xdr:cNvSpPr/>
      </xdr:nvSpPr>
      <xdr:spPr>
        <a:xfrm>
          <a:off x="4584700" y="13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164140</xdr:rowOff>
    </xdr:from>
    <xdr:ext cx="534377" cy="259045"/>
    <xdr:sp macro="" textlink="">
      <xdr:nvSpPr>
        <xdr:cNvPr id="190" name="維持補修費該当値テキスト"/>
        <xdr:cNvSpPr txBox="1"/>
      </xdr:nvSpPr>
      <xdr:spPr>
        <a:xfrm>
          <a:off x="4686300" y="131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70058</xdr:rowOff>
    </xdr:from>
    <xdr:to>
      <xdr:col>20</xdr:col>
      <xdr:colOff>38100</xdr:colOff>
      <xdr:row>78</xdr:row>
      <xdr:rowOff>208</xdr:rowOff>
    </xdr:to>
    <xdr:sp macro="" textlink="">
      <xdr:nvSpPr>
        <xdr:cNvPr id="191" name="楕円 190"/>
        <xdr:cNvSpPr/>
      </xdr:nvSpPr>
      <xdr:spPr>
        <a:xfrm>
          <a:off x="3746500" y="132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162785</xdr:rowOff>
    </xdr:from>
    <xdr:ext cx="534377" cy="259045"/>
    <xdr:sp macro="" textlink="">
      <xdr:nvSpPr>
        <xdr:cNvPr id="192" name="テキスト ボックス 191"/>
        <xdr:cNvSpPr txBox="1"/>
      </xdr:nvSpPr>
      <xdr:spPr>
        <a:xfrm>
          <a:off x="3530111" y="1336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57421</xdr:rowOff>
    </xdr:from>
    <xdr:to>
      <xdr:col>15</xdr:col>
      <xdr:colOff>101600</xdr:colOff>
      <xdr:row>77</xdr:row>
      <xdr:rowOff>159021</xdr:rowOff>
    </xdr:to>
    <xdr:sp macro="" textlink="">
      <xdr:nvSpPr>
        <xdr:cNvPr id="193" name="楕円 192"/>
        <xdr:cNvSpPr/>
      </xdr:nvSpPr>
      <xdr:spPr>
        <a:xfrm>
          <a:off x="2857500" y="1325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150148</xdr:rowOff>
    </xdr:from>
    <xdr:ext cx="534377" cy="259045"/>
    <xdr:sp macro="" textlink="">
      <xdr:nvSpPr>
        <xdr:cNvPr id="194" name="テキスト ボックス 193"/>
        <xdr:cNvSpPr txBox="1"/>
      </xdr:nvSpPr>
      <xdr:spPr>
        <a:xfrm>
          <a:off x="2641111" y="1335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66126</xdr:rowOff>
    </xdr:from>
    <xdr:to>
      <xdr:col>10</xdr:col>
      <xdr:colOff>165100</xdr:colOff>
      <xdr:row>77</xdr:row>
      <xdr:rowOff>167726</xdr:rowOff>
    </xdr:to>
    <xdr:sp macro="" textlink="">
      <xdr:nvSpPr>
        <xdr:cNvPr id="195" name="楕円 194"/>
        <xdr:cNvSpPr/>
      </xdr:nvSpPr>
      <xdr:spPr>
        <a:xfrm>
          <a:off x="1968500" y="1326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158853</xdr:rowOff>
    </xdr:from>
    <xdr:ext cx="534377" cy="259045"/>
    <xdr:sp macro="" textlink="">
      <xdr:nvSpPr>
        <xdr:cNvPr id="196" name="テキスト ボックス 195"/>
        <xdr:cNvSpPr txBox="1"/>
      </xdr:nvSpPr>
      <xdr:spPr>
        <a:xfrm>
          <a:off x="1752111" y="1336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35133</xdr:rowOff>
    </xdr:from>
    <xdr:to>
      <xdr:col>6</xdr:col>
      <xdr:colOff>38100</xdr:colOff>
      <xdr:row>77</xdr:row>
      <xdr:rowOff>136733</xdr:rowOff>
    </xdr:to>
    <xdr:sp macro="" textlink="">
      <xdr:nvSpPr>
        <xdr:cNvPr id="197" name="楕円 196"/>
        <xdr:cNvSpPr/>
      </xdr:nvSpPr>
      <xdr:spPr>
        <a:xfrm>
          <a:off x="1079500" y="1323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127860</xdr:rowOff>
    </xdr:from>
    <xdr:ext cx="534377" cy="259045"/>
    <xdr:sp macro="" textlink="">
      <xdr:nvSpPr>
        <xdr:cNvPr id="198" name="テキスト ボックス 197"/>
        <xdr:cNvSpPr txBox="1"/>
      </xdr:nvSpPr>
      <xdr:spPr>
        <a:xfrm>
          <a:off x="863111" y="1332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159141</xdr:rowOff>
    </xdr:from>
    <xdr:to>
      <xdr:col>24</xdr:col>
      <xdr:colOff>63500</xdr:colOff>
      <xdr:row>97</xdr:row>
      <xdr:rowOff>4150</xdr:rowOff>
    </xdr:to>
    <xdr:cxnSp macro="">
      <xdr:nvCxnSpPr>
        <xdr:cNvPr id="231" name="直線コネクタ 230"/>
        <xdr:cNvCxnSpPr/>
      </xdr:nvCxnSpPr>
      <xdr:spPr>
        <a:xfrm flipV="1">
          <a:off x="3797300" y="16618341"/>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4150</xdr:rowOff>
    </xdr:from>
    <xdr:to>
      <xdr:col>19</xdr:col>
      <xdr:colOff>177800</xdr:colOff>
      <xdr:row>97</xdr:row>
      <xdr:rowOff>12303</xdr:rowOff>
    </xdr:to>
    <xdr:cxnSp macro="">
      <xdr:nvCxnSpPr>
        <xdr:cNvPr id="234" name="直線コネクタ 233"/>
        <xdr:cNvCxnSpPr/>
      </xdr:nvCxnSpPr>
      <xdr:spPr>
        <a:xfrm flipV="1">
          <a:off x="2908300" y="16634800"/>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12303</xdr:rowOff>
    </xdr:from>
    <xdr:to>
      <xdr:col>15</xdr:col>
      <xdr:colOff>50800</xdr:colOff>
      <xdr:row>97</xdr:row>
      <xdr:rowOff>50755</xdr:rowOff>
    </xdr:to>
    <xdr:cxnSp macro="">
      <xdr:nvCxnSpPr>
        <xdr:cNvPr id="237" name="直線コネクタ 236"/>
        <xdr:cNvCxnSpPr/>
      </xdr:nvCxnSpPr>
      <xdr:spPr>
        <a:xfrm flipV="1">
          <a:off x="2019300" y="16642953"/>
          <a:ext cx="889000" cy="3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50755</xdr:rowOff>
    </xdr:from>
    <xdr:to>
      <xdr:col>10</xdr:col>
      <xdr:colOff>114300</xdr:colOff>
      <xdr:row>97</xdr:row>
      <xdr:rowOff>69786</xdr:rowOff>
    </xdr:to>
    <xdr:cxnSp macro="">
      <xdr:nvCxnSpPr>
        <xdr:cNvPr id="240" name="直線コネクタ 239"/>
        <xdr:cNvCxnSpPr/>
      </xdr:nvCxnSpPr>
      <xdr:spPr>
        <a:xfrm flipV="1">
          <a:off x="1130300" y="16681405"/>
          <a:ext cx="8890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108341</xdr:rowOff>
    </xdr:from>
    <xdr:to>
      <xdr:col>24</xdr:col>
      <xdr:colOff>114300</xdr:colOff>
      <xdr:row>97</xdr:row>
      <xdr:rowOff>38491</xdr:rowOff>
    </xdr:to>
    <xdr:sp macro="" textlink="">
      <xdr:nvSpPr>
        <xdr:cNvPr id="250" name="楕円 249"/>
        <xdr:cNvSpPr/>
      </xdr:nvSpPr>
      <xdr:spPr>
        <a:xfrm>
          <a:off x="4584700" y="1656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86768</xdr:rowOff>
    </xdr:from>
    <xdr:ext cx="534377" cy="259045"/>
    <xdr:sp macro="" textlink="">
      <xdr:nvSpPr>
        <xdr:cNvPr id="251" name="扶助費該当値テキスト"/>
        <xdr:cNvSpPr txBox="1"/>
      </xdr:nvSpPr>
      <xdr:spPr>
        <a:xfrm>
          <a:off x="4686300" y="165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124800</xdr:rowOff>
    </xdr:from>
    <xdr:to>
      <xdr:col>20</xdr:col>
      <xdr:colOff>38100</xdr:colOff>
      <xdr:row>97</xdr:row>
      <xdr:rowOff>54950</xdr:rowOff>
    </xdr:to>
    <xdr:sp macro="" textlink="">
      <xdr:nvSpPr>
        <xdr:cNvPr id="252" name="楕円 251"/>
        <xdr:cNvSpPr/>
      </xdr:nvSpPr>
      <xdr:spPr>
        <a:xfrm>
          <a:off x="3746500" y="165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46077</xdr:rowOff>
    </xdr:from>
    <xdr:ext cx="534377" cy="259045"/>
    <xdr:sp macro="" textlink="">
      <xdr:nvSpPr>
        <xdr:cNvPr id="253" name="テキスト ボックス 252"/>
        <xdr:cNvSpPr txBox="1"/>
      </xdr:nvSpPr>
      <xdr:spPr>
        <a:xfrm>
          <a:off x="3530111" y="1667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132953</xdr:rowOff>
    </xdr:from>
    <xdr:to>
      <xdr:col>15</xdr:col>
      <xdr:colOff>101600</xdr:colOff>
      <xdr:row>97</xdr:row>
      <xdr:rowOff>63103</xdr:rowOff>
    </xdr:to>
    <xdr:sp macro="" textlink="">
      <xdr:nvSpPr>
        <xdr:cNvPr id="254" name="楕円 253"/>
        <xdr:cNvSpPr/>
      </xdr:nvSpPr>
      <xdr:spPr>
        <a:xfrm>
          <a:off x="2857500" y="1659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54230</xdr:rowOff>
    </xdr:from>
    <xdr:ext cx="534377" cy="259045"/>
    <xdr:sp macro="" textlink="">
      <xdr:nvSpPr>
        <xdr:cNvPr id="255" name="テキスト ボックス 254"/>
        <xdr:cNvSpPr txBox="1"/>
      </xdr:nvSpPr>
      <xdr:spPr>
        <a:xfrm>
          <a:off x="2641111" y="166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171405</xdr:rowOff>
    </xdr:from>
    <xdr:to>
      <xdr:col>10</xdr:col>
      <xdr:colOff>165100</xdr:colOff>
      <xdr:row>97</xdr:row>
      <xdr:rowOff>101555</xdr:rowOff>
    </xdr:to>
    <xdr:sp macro="" textlink="">
      <xdr:nvSpPr>
        <xdr:cNvPr id="256" name="楕円 255"/>
        <xdr:cNvSpPr/>
      </xdr:nvSpPr>
      <xdr:spPr>
        <a:xfrm>
          <a:off x="1968500" y="166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92682</xdr:rowOff>
    </xdr:from>
    <xdr:ext cx="534377" cy="259045"/>
    <xdr:sp macro="" textlink="">
      <xdr:nvSpPr>
        <xdr:cNvPr id="257" name="テキスト ボックス 256"/>
        <xdr:cNvSpPr txBox="1"/>
      </xdr:nvSpPr>
      <xdr:spPr>
        <a:xfrm>
          <a:off x="1752111" y="1672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18986</xdr:rowOff>
    </xdr:from>
    <xdr:to>
      <xdr:col>6</xdr:col>
      <xdr:colOff>38100</xdr:colOff>
      <xdr:row>97</xdr:row>
      <xdr:rowOff>120586</xdr:rowOff>
    </xdr:to>
    <xdr:sp macro="" textlink="">
      <xdr:nvSpPr>
        <xdr:cNvPr id="258" name="楕円 257"/>
        <xdr:cNvSpPr/>
      </xdr:nvSpPr>
      <xdr:spPr>
        <a:xfrm>
          <a:off x="1079500" y="1664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111713</xdr:rowOff>
    </xdr:from>
    <xdr:ext cx="534377" cy="259045"/>
    <xdr:sp macro="" textlink="">
      <xdr:nvSpPr>
        <xdr:cNvPr id="259" name="テキスト ボックス 258"/>
        <xdr:cNvSpPr txBox="1"/>
      </xdr:nvSpPr>
      <xdr:spPr>
        <a:xfrm>
          <a:off x="863111" y="167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7674</xdr:rowOff>
    </xdr:from>
    <xdr:to>
      <xdr:col>55</xdr:col>
      <xdr:colOff>0</xdr:colOff>
      <xdr:row>37</xdr:row>
      <xdr:rowOff>53557</xdr:rowOff>
    </xdr:to>
    <xdr:cxnSp macro="">
      <xdr:nvCxnSpPr>
        <xdr:cNvPr id="290" name="直線コネクタ 289"/>
        <xdr:cNvCxnSpPr/>
      </xdr:nvCxnSpPr>
      <xdr:spPr>
        <a:xfrm flipV="1">
          <a:off x="9639300" y="6351324"/>
          <a:ext cx="8382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53557</xdr:rowOff>
    </xdr:from>
    <xdr:to>
      <xdr:col>50</xdr:col>
      <xdr:colOff>114300</xdr:colOff>
      <xdr:row>37</xdr:row>
      <xdr:rowOff>68512</xdr:rowOff>
    </xdr:to>
    <xdr:cxnSp macro="">
      <xdr:nvCxnSpPr>
        <xdr:cNvPr id="293" name="直線コネクタ 292"/>
        <xdr:cNvCxnSpPr/>
      </xdr:nvCxnSpPr>
      <xdr:spPr>
        <a:xfrm flipV="1">
          <a:off x="8750300" y="6397207"/>
          <a:ext cx="889000" cy="1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53413</xdr:rowOff>
    </xdr:from>
    <xdr:to>
      <xdr:col>45</xdr:col>
      <xdr:colOff>177800</xdr:colOff>
      <xdr:row>37</xdr:row>
      <xdr:rowOff>68512</xdr:rowOff>
    </xdr:to>
    <xdr:cxnSp macro="">
      <xdr:nvCxnSpPr>
        <xdr:cNvPr id="296" name="直線コネクタ 295"/>
        <xdr:cNvCxnSpPr/>
      </xdr:nvCxnSpPr>
      <xdr:spPr>
        <a:xfrm>
          <a:off x="7861300" y="6397063"/>
          <a:ext cx="889000" cy="1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44387</xdr:rowOff>
    </xdr:from>
    <xdr:to>
      <xdr:col>41</xdr:col>
      <xdr:colOff>50800</xdr:colOff>
      <xdr:row>37</xdr:row>
      <xdr:rowOff>53413</xdr:rowOff>
    </xdr:to>
    <xdr:cxnSp macro="">
      <xdr:nvCxnSpPr>
        <xdr:cNvPr id="299" name="直線コネクタ 298"/>
        <xdr:cNvCxnSpPr/>
      </xdr:nvCxnSpPr>
      <xdr:spPr>
        <a:xfrm>
          <a:off x="6972300" y="6388037"/>
          <a:ext cx="8890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128324</xdr:rowOff>
    </xdr:from>
    <xdr:to>
      <xdr:col>55</xdr:col>
      <xdr:colOff>50800</xdr:colOff>
      <xdr:row>37</xdr:row>
      <xdr:rowOff>58474</xdr:rowOff>
    </xdr:to>
    <xdr:sp macro="" textlink="">
      <xdr:nvSpPr>
        <xdr:cNvPr id="309" name="楕円 308"/>
        <xdr:cNvSpPr/>
      </xdr:nvSpPr>
      <xdr:spPr>
        <a:xfrm>
          <a:off x="10426700" y="63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151201</xdr:rowOff>
    </xdr:from>
    <xdr:ext cx="599010" cy="259045"/>
    <xdr:sp macro="" textlink="">
      <xdr:nvSpPr>
        <xdr:cNvPr id="310" name="補助費等該当値テキスト"/>
        <xdr:cNvSpPr txBox="1"/>
      </xdr:nvSpPr>
      <xdr:spPr>
        <a:xfrm>
          <a:off x="10528300" y="6151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2757</xdr:rowOff>
    </xdr:from>
    <xdr:to>
      <xdr:col>50</xdr:col>
      <xdr:colOff>165100</xdr:colOff>
      <xdr:row>37</xdr:row>
      <xdr:rowOff>104357</xdr:rowOff>
    </xdr:to>
    <xdr:sp macro="" textlink="">
      <xdr:nvSpPr>
        <xdr:cNvPr id="311" name="楕円 310"/>
        <xdr:cNvSpPr/>
      </xdr:nvSpPr>
      <xdr:spPr>
        <a:xfrm>
          <a:off x="9588500" y="63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120884</xdr:rowOff>
    </xdr:from>
    <xdr:ext cx="599010" cy="259045"/>
    <xdr:sp macro="" textlink="">
      <xdr:nvSpPr>
        <xdr:cNvPr id="312" name="テキスト ボックス 311"/>
        <xdr:cNvSpPr txBox="1"/>
      </xdr:nvSpPr>
      <xdr:spPr>
        <a:xfrm>
          <a:off x="9339795" y="612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17712</xdr:rowOff>
    </xdr:from>
    <xdr:to>
      <xdr:col>46</xdr:col>
      <xdr:colOff>38100</xdr:colOff>
      <xdr:row>37</xdr:row>
      <xdr:rowOff>119312</xdr:rowOff>
    </xdr:to>
    <xdr:sp macro="" textlink="">
      <xdr:nvSpPr>
        <xdr:cNvPr id="313" name="楕円 312"/>
        <xdr:cNvSpPr/>
      </xdr:nvSpPr>
      <xdr:spPr>
        <a:xfrm>
          <a:off x="8699500" y="636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135839</xdr:rowOff>
    </xdr:from>
    <xdr:ext cx="599010" cy="259045"/>
    <xdr:sp macro="" textlink="">
      <xdr:nvSpPr>
        <xdr:cNvPr id="314" name="テキスト ボックス 313"/>
        <xdr:cNvSpPr txBox="1"/>
      </xdr:nvSpPr>
      <xdr:spPr>
        <a:xfrm>
          <a:off x="8450795" y="613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2613</xdr:rowOff>
    </xdr:from>
    <xdr:to>
      <xdr:col>41</xdr:col>
      <xdr:colOff>101600</xdr:colOff>
      <xdr:row>37</xdr:row>
      <xdr:rowOff>104213</xdr:rowOff>
    </xdr:to>
    <xdr:sp macro="" textlink="">
      <xdr:nvSpPr>
        <xdr:cNvPr id="315" name="楕円 314"/>
        <xdr:cNvSpPr/>
      </xdr:nvSpPr>
      <xdr:spPr>
        <a:xfrm>
          <a:off x="7810500" y="634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120740</xdr:rowOff>
    </xdr:from>
    <xdr:ext cx="599010" cy="259045"/>
    <xdr:sp macro="" textlink="">
      <xdr:nvSpPr>
        <xdr:cNvPr id="316" name="テキスト ボックス 315"/>
        <xdr:cNvSpPr txBox="1"/>
      </xdr:nvSpPr>
      <xdr:spPr>
        <a:xfrm>
          <a:off x="7561795" y="612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165037</xdr:rowOff>
    </xdr:from>
    <xdr:to>
      <xdr:col>36</xdr:col>
      <xdr:colOff>165100</xdr:colOff>
      <xdr:row>37</xdr:row>
      <xdr:rowOff>95187</xdr:rowOff>
    </xdr:to>
    <xdr:sp macro="" textlink="">
      <xdr:nvSpPr>
        <xdr:cNvPr id="317" name="楕円 316"/>
        <xdr:cNvSpPr/>
      </xdr:nvSpPr>
      <xdr:spPr>
        <a:xfrm>
          <a:off x="6921500" y="633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111714</xdr:rowOff>
    </xdr:from>
    <xdr:ext cx="599010" cy="259045"/>
    <xdr:sp macro="" textlink="">
      <xdr:nvSpPr>
        <xdr:cNvPr id="318" name="テキスト ボックス 317"/>
        <xdr:cNvSpPr txBox="1"/>
      </xdr:nvSpPr>
      <xdr:spPr>
        <a:xfrm>
          <a:off x="6672795" y="611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99445</xdr:rowOff>
    </xdr:from>
    <xdr:to>
      <xdr:col>55</xdr:col>
      <xdr:colOff>0</xdr:colOff>
      <xdr:row>58</xdr:row>
      <xdr:rowOff>24112</xdr:rowOff>
    </xdr:to>
    <xdr:cxnSp macro="">
      <xdr:nvCxnSpPr>
        <xdr:cNvPr id="345" name="直線コネクタ 344"/>
        <xdr:cNvCxnSpPr/>
      </xdr:nvCxnSpPr>
      <xdr:spPr>
        <a:xfrm flipV="1">
          <a:off x="9639300" y="9872095"/>
          <a:ext cx="838200" cy="9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126178</xdr:rowOff>
    </xdr:from>
    <xdr:to>
      <xdr:col>50</xdr:col>
      <xdr:colOff>114300</xdr:colOff>
      <xdr:row>58</xdr:row>
      <xdr:rowOff>24112</xdr:rowOff>
    </xdr:to>
    <xdr:cxnSp macro="">
      <xdr:nvCxnSpPr>
        <xdr:cNvPr id="348" name="直線コネクタ 347"/>
        <xdr:cNvCxnSpPr/>
      </xdr:nvCxnSpPr>
      <xdr:spPr>
        <a:xfrm>
          <a:off x="8750300" y="9898828"/>
          <a:ext cx="889000" cy="6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126178</xdr:rowOff>
    </xdr:from>
    <xdr:to>
      <xdr:col>45</xdr:col>
      <xdr:colOff>177800</xdr:colOff>
      <xdr:row>58</xdr:row>
      <xdr:rowOff>13753</xdr:rowOff>
    </xdr:to>
    <xdr:cxnSp macro="">
      <xdr:nvCxnSpPr>
        <xdr:cNvPr id="351" name="直線コネクタ 350"/>
        <xdr:cNvCxnSpPr/>
      </xdr:nvCxnSpPr>
      <xdr:spPr>
        <a:xfrm flipV="1">
          <a:off x="7861300" y="9898828"/>
          <a:ext cx="889000" cy="5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13753</xdr:rowOff>
    </xdr:from>
    <xdr:to>
      <xdr:col>41</xdr:col>
      <xdr:colOff>50800</xdr:colOff>
      <xdr:row>58</xdr:row>
      <xdr:rowOff>22274</xdr:rowOff>
    </xdr:to>
    <xdr:cxnSp macro="">
      <xdr:nvCxnSpPr>
        <xdr:cNvPr id="354" name="直線コネクタ 353"/>
        <xdr:cNvCxnSpPr/>
      </xdr:nvCxnSpPr>
      <xdr:spPr>
        <a:xfrm flipV="1">
          <a:off x="6972300" y="9957853"/>
          <a:ext cx="889000" cy="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48645</xdr:rowOff>
    </xdr:from>
    <xdr:to>
      <xdr:col>55</xdr:col>
      <xdr:colOff>50800</xdr:colOff>
      <xdr:row>57</xdr:row>
      <xdr:rowOff>150245</xdr:rowOff>
    </xdr:to>
    <xdr:sp macro="" textlink="">
      <xdr:nvSpPr>
        <xdr:cNvPr id="364" name="楕円 363"/>
        <xdr:cNvSpPr/>
      </xdr:nvSpPr>
      <xdr:spPr>
        <a:xfrm>
          <a:off x="10426700" y="982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71522</xdr:rowOff>
    </xdr:from>
    <xdr:ext cx="599010" cy="259045"/>
    <xdr:sp macro="" textlink="">
      <xdr:nvSpPr>
        <xdr:cNvPr id="365" name="普通建設事業費該当値テキスト"/>
        <xdr:cNvSpPr txBox="1"/>
      </xdr:nvSpPr>
      <xdr:spPr>
        <a:xfrm>
          <a:off x="10528300" y="967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144762</xdr:rowOff>
    </xdr:from>
    <xdr:to>
      <xdr:col>50</xdr:col>
      <xdr:colOff>165100</xdr:colOff>
      <xdr:row>58</xdr:row>
      <xdr:rowOff>74912</xdr:rowOff>
    </xdr:to>
    <xdr:sp macro="" textlink="">
      <xdr:nvSpPr>
        <xdr:cNvPr id="366" name="楕円 365"/>
        <xdr:cNvSpPr/>
      </xdr:nvSpPr>
      <xdr:spPr>
        <a:xfrm>
          <a:off x="9588500" y="99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66039</xdr:rowOff>
    </xdr:from>
    <xdr:ext cx="599010" cy="259045"/>
    <xdr:sp macro="" textlink="">
      <xdr:nvSpPr>
        <xdr:cNvPr id="367" name="テキスト ボックス 366"/>
        <xdr:cNvSpPr txBox="1"/>
      </xdr:nvSpPr>
      <xdr:spPr>
        <a:xfrm>
          <a:off x="9339795" y="1001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75378</xdr:rowOff>
    </xdr:from>
    <xdr:to>
      <xdr:col>46</xdr:col>
      <xdr:colOff>38100</xdr:colOff>
      <xdr:row>58</xdr:row>
      <xdr:rowOff>5528</xdr:rowOff>
    </xdr:to>
    <xdr:sp macro="" textlink="">
      <xdr:nvSpPr>
        <xdr:cNvPr id="368" name="楕円 367"/>
        <xdr:cNvSpPr/>
      </xdr:nvSpPr>
      <xdr:spPr>
        <a:xfrm>
          <a:off x="8699500" y="98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22055</xdr:rowOff>
    </xdr:from>
    <xdr:ext cx="599010" cy="259045"/>
    <xdr:sp macro="" textlink="">
      <xdr:nvSpPr>
        <xdr:cNvPr id="369" name="テキスト ボックス 368"/>
        <xdr:cNvSpPr txBox="1"/>
      </xdr:nvSpPr>
      <xdr:spPr>
        <a:xfrm>
          <a:off x="8450795" y="962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134403</xdr:rowOff>
    </xdr:from>
    <xdr:to>
      <xdr:col>41</xdr:col>
      <xdr:colOff>101600</xdr:colOff>
      <xdr:row>58</xdr:row>
      <xdr:rowOff>64553</xdr:rowOff>
    </xdr:to>
    <xdr:sp macro="" textlink="">
      <xdr:nvSpPr>
        <xdr:cNvPr id="370" name="楕円 369"/>
        <xdr:cNvSpPr/>
      </xdr:nvSpPr>
      <xdr:spPr>
        <a:xfrm>
          <a:off x="7810500" y="99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55680</xdr:rowOff>
    </xdr:from>
    <xdr:ext cx="599010" cy="259045"/>
    <xdr:sp macro="" textlink="">
      <xdr:nvSpPr>
        <xdr:cNvPr id="371" name="テキスト ボックス 370"/>
        <xdr:cNvSpPr txBox="1"/>
      </xdr:nvSpPr>
      <xdr:spPr>
        <a:xfrm>
          <a:off x="7561795" y="999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142924</xdr:rowOff>
    </xdr:from>
    <xdr:to>
      <xdr:col>36</xdr:col>
      <xdr:colOff>165100</xdr:colOff>
      <xdr:row>58</xdr:row>
      <xdr:rowOff>73074</xdr:rowOff>
    </xdr:to>
    <xdr:sp macro="" textlink="">
      <xdr:nvSpPr>
        <xdr:cNvPr id="372" name="楕円 371"/>
        <xdr:cNvSpPr/>
      </xdr:nvSpPr>
      <xdr:spPr>
        <a:xfrm>
          <a:off x="6921500" y="991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64201</xdr:rowOff>
    </xdr:from>
    <xdr:ext cx="599010" cy="259045"/>
    <xdr:sp macro="" textlink="">
      <xdr:nvSpPr>
        <xdr:cNvPr id="373" name="テキスト ボックス 372"/>
        <xdr:cNvSpPr txBox="1"/>
      </xdr:nvSpPr>
      <xdr:spPr>
        <a:xfrm>
          <a:off x="6672795" y="1000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24392</xdr:rowOff>
    </xdr:from>
    <xdr:to>
      <xdr:col>55</xdr:col>
      <xdr:colOff>0</xdr:colOff>
      <xdr:row>79</xdr:row>
      <xdr:rowOff>94391</xdr:rowOff>
    </xdr:to>
    <xdr:cxnSp macro="">
      <xdr:nvCxnSpPr>
        <xdr:cNvPr id="404" name="直線コネクタ 403"/>
        <xdr:cNvCxnSpPr/>
      </xdr:nvCxnSpPr>
      <xdr:spPr>
        <a:xfrm flipV="1">
          <a:off x="9639300" y="13568942"/>
          <a:ext cx="838200" cy="6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83934</xdr:rowOff>
    </xdr:from>
    <xdr:to>
      <xdr:col>50</xdr:col>
      <xdr:colOff>114300</xdr:colOff>
      <xdr:row>79</xdr:row>
      <xdr:rowOff>94391</xdr:rowOff>
    </xdr:to>
    <xdr:cxnSp macro="">
      <xdr:nvCxnSpPr>
        <xdr:cNvPr id="407" name="直線コネクタ 406"/>
        <xdr:cNvCxnSpPr/>
      </xdr:nvCxnSpPr>
      <xdr:spPr>
        <a:xfrm>
          <a:off x="8750300" y="13628484"/>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83934</xdr:rowOff>
    </xdr:from>
    <xdr:to>
      <xdr:col>45</xdr:col>
      <xdr:colOff>177800</xdr:colOff>
      <xdr:row>79</xdr:row>
      <xdr:rowOff>98879</xdr:rowOff>
    </xdr:to>
    <xdr:cxnSp macro="">
      <xdr:nvCxnSpPr>
        <xdr:cNvPr id="410" name="直線コネクタ 409"/>
        <xdr:cNvCxnSpPr/>
      </xdr:nvCxnSpPr>
      <xdr:spPr>
        <a:xfrm flipV="1">
          <a:off x="7861300" y="13628484"/>
          <a:ext cx="889000" cy="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145042</xdr:rowOff>
    </xdr:from>
    <xdr:to>
      <xdr:col>55</xdr:col>
      <xdr:colOff>50800</xdr:colOff>
      <xdr:row>79</xdr:row>
      <xdr:rowOff>75192</xdr:rowOff>
    </xdr:to>
    <xdr:sp macro="" textlink="">
      <xdr:nvSpPr>
        <xdr:cNvPr id="420" name="楕円 419"/>
        <xdr:cNvSpPr/>
      </xdr:nvSpPr>
      <xdr:spPr>
        <a:xfrm>
          <a:off x="10426700" y="135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69738</xdr:rowOff>
    </xdr:from>
    <xdr:ext cx="534377" cy="259045"/>
    <xdr:sp macro="" textlink="">
      <xdr:nvSpPr>
        <xdr:cNvPr id="421" name="普通建設事業費 （ うち新規整備　）該当値テキスト"/>
        <xdr:cNvSpPr txBox="1"/>
      </xdr:nvSpPr>
      <xdr:spPr>
        <a:xfrm>
          <a:off x="10528300" y="1344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43591</xdr:rowOff>
    </xdr:from>
    <xdr:to>
      <xdr:col>50</xdr:col>
      <xdr:colOff>165100</xdr:colOff>
      <xdr:row>79</xdr:row>
      <xdr:rowOff>145191</xdr:rowOff>
    </xdr:to>
    <xdr:sp macro="" textlink="">
      <xdr:nvSpPr>
        <xdr:cNvPr id="422" name="楕円 421"/>
        <xdr:cNvSpPr/>
      </xdr:nvSpPr>
      <xdr:spPr>
        <a:xfrm>
          <a:off x="9588500" y="1358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136318</xdr:rowOff>
    </xdr:from>
    <xdr:ext cx="469744" cy="259045"/>
    <xdr:sp macro="" textlink="">
      <xdr:nvSpPr>
        <xdr:cNvPr id="423" name="テキスト ボックス 422"/>
        <xdr:cNvSpPr txBox="1"/>
      </xdr:nvSpPr>
      <xdr:spPr>
        <a:xfrm>
          <a:off x="9404428" y="136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33134</xdr:rowOff>
    </xdr:from>
    <xdr:to>
      <xdr:col>46</xdr:col>
      <xdr:colOff>38100</xdr:colOff>
      <xdr:row>79</xdr:row>
      <xdr:rowOff>134734</xdr:rowOff>
    </xdr:to>
    <xdr:sp macro="" textlink="">
      <xdr:nvSpPr>
        <xdr:cNvPr id="424" name="楕円 423"/>
        <xdr:cNvSpPr/>
      </xdr:nvSpPr>
      <xdr:spPr>
        <a:xfrm>
          <a:off x="8699500" y="135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125861</xdr:rowOff>
    </xdr:from>
    <xdr:ext cx="469744" cy="259045"/>
    <xdr:sp macro="" textlink="">
      <xdr:nvSpPr>
        <xdr:cNvPr id="425" name="テキスト ボックス 424"/>
        <xdr:cNvSpPr txBox="1"/>
      </xdr:nvSpPr>
      <xdr:spPr>
        <a:xfrm>
          <a:off x="8515428" y="1367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6" name="楕円 425"/>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7" name="テキスト ボックス 426"/>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50502</xdr:rowOff>
    </xdr:from>
    <xdr:to>
      <xdr:col>55</xdr:col>
      <xdr:colOff>0</xdr:colOff>
      <xdr:row>97</xdr:row>
      <xdr:rowOff>58514</xdr:rowOff>
    </xdr:to>
    <xdr:cxnSp macro="">
      <xdr:nvCxnSpPr>
        <xdr:cNvPr id="452" name="直線コネクタ 451"/>
        <xdr:cNvCxnSpPr/>
      </xdr:nvCxnSpPr>
      <xdr:spPr>
        <a:xfrm flipV="1">
          <a:off x="9639300" y="16681152"/>
          <a:ext cx="8382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58514</xdr:rowOff>
    </xdr:from>
    <xdr:to>
      <xdr:col>50</xdr:col>
      <xdr:colOff>114300</xdr:colOff>
      <xdr:row>97</xdr:row>
      <xdr:rowOff>110159</xdr:rowOff>
    </xdr:to>
    <xdr:cxnSp macro="">
      <xdr:nvCxnSpPr>
        <xdr:cNvPr id="455" name="直線コネクタ 454"/>
        <xdr:cNvCxnSpPr/>
      </xdr:nvCxnSpPr>
      <xdr:spPr>
        <a:xfrm flipV="1">
          <a:off x="8750300" y="16689164"/>
          <a:ext cx="889000" cy="5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51609</xdr:rowOff>
    </xdr:from>
    <xdr:to>
      <xdr:col>45</xdr:col>
      <xdr:colOff>177800</xdr:colOff>
      <xdr:row>97</xdr:row>
      <xdr:rowOff>110159</xdr:rowOff>
    </xdr:to>
    <xdr:cxnSp macro="">
      <xdr:nvCxnSpPr>
        <xdr:cNvPr id="458" name="直線コネクタ 457"/>
        <xdr:cNvCxnSpPr/>
      </xdr:nvCxnSpPr>
      <xdr:spPr>
        <a:xfrm>
          <a:off x="7861300" y="16682259"/>
          <a:ext cx="889000" cy="5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171152</xdr:rowOff>
    </xdr:from>
    <xdr:to>
      <xdr:col>55</xdr:col>
      <xdr:colOff>50800</xdr:colOff>
      <xdr:row>97</xdr:row>
      <xdr:rowOff>101302</xdr:rowOff>
    </xdr:to>
    <xdr:sp macro="" textlink="">
      <xdr:nvSpPr>
        <xdr:cNvPr id="468" name="楕円 467"/>
        <xdr:cNvSpPr/>
      </xdr:nvSpPr>
      <xdr:spPr>
        <a:xfrm>
          <a:off x="10426700" y="166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22579</xdr:rowOff>
    </xdr:from>
    <xdr:ext cx="599010" cy="259045"/>
    <xdr:sp macro="" textlink="">
      <xdr:nvSpPr>
        <xdr:cNvPr id="469" name="普通建設事業費 （ うち更新整備　）該当値テキスト"/>
        <xdr:cNvSpPr txBox="1"/>
      </xdr:nvSpPr>
      <xdr:spPr>
        <a:xfrm>
          <a:off x="10528300" y="1648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7714</xdr:rowOff>
    </xdr:from>
    <xdr:to>
      <xdr:col>50</xdr:col>
      <xdr:colOff>165100</xdr:colOff>
      <xdr:row>97</xdr:row>
      <xdr:rowOff>109314</xdr:rowOff>
    </xdr:to>
    <xdr:sp macro="" textlink="">
      <xdr:nvSpPr>
        <xdr:cNvPr id="470" name="楕円 469"/>
        <xdr:cNvSpPr/>
      </xdr:nvSpPr>
      <xdr:spPr>
        <a:xfrm>
          <a:off x="9588500" y="1663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125841</xdr:rowOff>
    </xdr:from>
    <xdr:ext cx="599010" cy="259045"/>
    <xdr:sp macro="" textlink="">
      <xdr:nvSpPr>
        <xdr:cNvPr id="471" name="テキスト ボックス 470"/>
        <xdr:cNvSpPr txBox="1"/>
      </xdr:nvSpPr>
      <xdr:spPr>
        <a:xfrm>
          <a:off x="9339795" y="1641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59359</xdr:rowOff>
    </xdr:from>
    <xdr:to>
      <xdr:col>46</xdr:col>
      <xdr:colOff>38100</xdr:colOff>
      <xdr:row>97</xdr:row>
      <xdr:rowOff>160959</xdr:rowOff>
    </xdr:to>
    <xdr:sp macro="" textlink="">
      <xdr:nvSpPr>
        <xdr:cNvPr id="472" name="楕円 471"/>
        <xdr:cNvSpPr/>
      </xdr:nvSpPr>
      <xdr:spPr>
        <a:xfrm>
          <a:off x="8699500" y="166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6036</xdr:rowOff>
    </xdr:from>
    <xdr:ext cx="599010" cy="259045"/>
    <xdr:sp macro="" textlink="">
      <xdr:nvSpPr>
        <xdr:cNvPr id="473" name="テキスト ボックス 472"/>
        <xdr:cNvSpPr txBox="1"/>
      </xdr:nvSpPr>
      <xdr:spPr>
        <a:xfrm>
          <a:off x="8450795" y="164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809</xdr:rowOff>
    </xdr:from>
    <xdr:to>
      <xdr:col>41</xdr:col>
      <xdr:colOff>101600</xdr:colOff>
      <xdr:row>97</xdr:row>
      <xdr:rowOff>102409</xdr:rowOff>
    </xdr:to>
    <xdr:sp macro="" textlink="">
      <xdr:nvSpPr>
        <xdr:cNvPr id="474" name="楕円 473"/>
        <xdr:cNvSpPr/>
      </xdr:nvSpPr>
      <xdr:spPr>
        <a:xfrm>
          <a:off x="7810500" y="1663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118936</xdr:rowOff>
    </xdr:from>
    <xdr:ext cx="599010" cy="259045"/>
    <xdr:sp macro="" textlink="">
      <xdr:nvSpPr>
        <xdr:cNvPr id="475" name="テキスト ボックス 474"/>
        <xdr:cNvSpPr txBox="1"/>
      </xdr:nvSpPr>
      <xdr:spPr>
        <a:xfrm>
          <a:off x="7561795" y="1640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20131</xdr:rowOff>
    </xdr:from>
    <xdr:to>
      <xdr:col>85</xdr:col>
      <xdr:colOff>127000</xdr:colOff>
      <xdr:row>39</xdr:row>
      <xdr:rowOff>39222</xdr:rowOff>
    </xdr:to>
    <xdr:cxnSp macro="">
      <xdr:nvCxnSpPr>
        <xdr:cNvPr id="504" name="直線コネクタ 503"/>
        <xdr:cNvCxnSpPr/>
      </xdr:nvCxnSpPr>
      <xdr:spPr>
        <a:xfrm>
          <a:off x="15481300" y="6706681"/>
          <a:ext cx="838200" cy="1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20131</xdr:rowOff>
    </xdr:from>
    <xdr:to>
      <xdr:col>81</xdr:col>
      <xdr:colOff>50800</xdr:colOff>
      <xdr:row>39</xdr:row>
      <xdr:rowOff>44450</xdr:rowOff>
    </xdr:to>
    <xdr:cxnSp macro="">
      <xdr:nvCxnSpPr>
        <xdr:cNvPr id="507" name="直線コネクタ 506"/>
        <xdr:cNvCxnSpPr/>
      </xdr:nvCxnSpPr>
      <xdr:spPr>
        <a:xfrm flipV="1">
          <a:off x="14592300" y="6706681"/>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44195</xdr:rowOff>
    </xdr:from>
    <xdr:to>
      <xdr:col>71</xdr:col>
      <xdr:colOff>177800</xdr:colOff>
      <xdr:row>39</xdr:row>
      <xdr:rowOff>44450</xdr:rowOff>
    </xdr:to>
    <xdr:cxnSp macro="">
      <xdr:nvCxnSpPr>
        <xdr:cNvPr id="513" name="直線コネクタ 512"/>
        <xdr:cNvCxnSpPr/>
      </xdr:nvCxnSpPr>
      <xdr:spPr>
        <a:xfrm>
          <a:off x="12814300" y="6730745"/>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159872</xdr:rowOff>
    </xdr:from>
    <xdr:to>
      <xdr:col>85</xdr:col>
      <xdr:colOff>177800</xdr:colOff>
      <xdr:row>39</xdr:row>
      <xdr:rowOff>90022</xdr:rowOff>
    </xdr:to>
    <xdr:sp macro="" textlink="">
      <xdr:nvSpPr>
        <xdr:cNvPr id="523" name="楕円 522"/>
        <xdr:cNvSpPr/>
      </xdr:nvSpPr>
      <xdr:spPr>
        <a:xfrm>
          <a:off x="16268700" y="66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78958</xdr:rowOff>
    </xdr:from>
    <xdr:ext cx="469744" cy="259045"/>
    <xdr:sp macro="" textlink="">
      <xdr:nvSpPr>
        <xdr:cNvPr id="524" name="災害復旧事業費該当値テキスト"/>
        <xdr:cNvSpPr txBox="1"/>
      </xdr:nvSpPr>
      <xdr:spPr>
        <a:xfrm>
          <a:off x="16370300" y="659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140781</xdr:rowOff>
    </xdr:from>
    <xdr:to>
      <xdr:col>81</xdr:col>
      <xdr:colOff>101600</xdr:colOff>
      <xdr:row>39</xdr:row>
      <xdr:rowOff>70931</xdr:rowOff>
    </xdr:to>
    <xdr:sp macro="" textlink="">
      <xdr:nvSpPr>
        <xdr:cNvPr id="525" name="楕円 524"/>
        <xdr:cNvSpPr/>
      </xdr:nvSpPr>
      <xdr:spPr>
        <a:xfrm>
          <a:off x="15430500" y="66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62058</xdr:rowOff>
    </xdr:from>
    <xdr:ext cx="469744" cy="259045"/>
    <xdr:sp macro="" textlink="">
      <xdr:nvSpPr>
        <xdr:cNvPr id="526" name="テキスト ボックス 525"/>
        <xdr:cNvSpPr txBox="1"/>
      </xdr:nvSpPr>
      <xdr:spPr>
        <a:xfrm>
          <a:off x="15246428" y="674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164845</xdr:rowOff>
    </xdr:from>
    <xdr:to>
      <xdr:col>67</xdr:col>
      <xdr:colOff>101600</xdr:colOff>
      <xdr:row>39</xdr:row>
      <xdr:rowOff>94995</xdr:rowOff>
    </xdr:to>
    <xdr:sp macro="" textlink="">
      <xdr:nvSpPr>
        <xdr:cNvPr id="531" name="楕円 530"/>
        <xdr:cNvSpPr/>
      </xdr:nvSpPr>
      <xdr:spPr>
        <a:xfrm>
          <a:off x="12763500" y="66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86122</xdr:rowOff>
    </xdr:from>
    <xdr:ext cx="313932" cy="259045"/>
    <xdr:sp macro="" textlink="">
      <xdr:nvSpPr>
        <xdr:cNvPr id="532" name="テキスト ボックス 531"/>
        <xdr:cNvSpPr txBox="1"/>
      </xdr:nvSpPr>
      <xdr:spPr>
        <a:xfrm>
          <a:off x="12657333" y="6772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143424</xdr:rowOff>
    </xdr:from>
    <xdr:to>
      <xdr:col>85</xdr:col>
      <xdr:colOff>127000</xdr:colOff>
      <xdr:row>76</xdr:row>
      <xdr:rowOff>153932</xdr:rowOff>
    </xdr:to>
    <xdr:cxnSp macro="">
      <xdr:nvCxnSpPr>
        <xdr:cNvPr id="616" name="直線コネクタ 615"/>
        <xdr:cNvCxnSpPr/>
      </xdr:nvCxnSpPr>
      <xdr:spPr>
        <a:xfrm>
          <a:off x="15481300" y="13173624"/>
          <a:ext cx="838200" cy="1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143424</xdr:rowOff>
    </xdr:from>
    <xdr:to>
      <xdr:col>81</xdr:col>
      <xdr:colOff>50800</xdr:colOff>
      <xdr:row>77</xdr:row>
      <xdr:rowOff>14207</xdr:rowOff>
    </xdr:to>
    <xdr:cxnSp macro="">
      <xdr:nvCxnSpPr>
        <xdr:cNvPr id="619" name="直線コネクタ 618"/>
        <xdr:cNvCxnSpPr/>
      </xdr:nvCxnSpPr>
      <xdr:spPr>
        <a:xfrm flipV="1">
          <a:off x="14592300" y="13173624"/>
          <a:ext cx="889000" cy="4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3080</xdr:rowOff>
    </xdr:from>
    <xdr:to>
      <xdr:col>76</xdr:col>
      <xdr:colOff>114300</xdr:colOff>
      <xdr:row>77</xdr:row>
      <xdr:rowOff>14207</xdr:rowOff>
    </xdr:to>
    <xdr:cxnSp macro="">
      <xdr:nvCxnSpPr>
        <xdr:cNvPr id="622" name="直線コネクタ 621"/>
        <xdr:cNvCxnSpPr/>
      </xdr:nvCxnSpPr>
      <xdr:spPr>
        <a:xfrm>
          <a:off x="13703300" y="13204730"/>
          <a:ext cx="889000" cy="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3080</xdr:rowOff>
    </xdr:from>
    <xdr:to>
      <xdr:col>71</xdr:col>
      <xdr:colOff>177800</xdr:colOff>
      <xdr:row>77</xdr:row>
      <xdr:rowOff>10931</xdr:rowOff>
    </xdr:to>
    <xdr:cxnSp macro="">
      <xdr:nvCxnSpPr>
        <xdr:cNvPr id="625" name="直線コネクタ 624"/>
        <xdr:cNvCxnSpPr/>
      </xdr:nvCxnSpPr>
      <xdr:spPr>
        <a:xfrm flipV="1">
          <a:off x="12814300" y="13204730"/>
          <a:ext cx="889000" cy="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103132</xdr:rowOff>
    </xdr:from>
    <xdr:to>
      <xdr:col>85</xdr:col>
      <xdr:colOff>177800</xdr:colOff>
      <xdr:row>77</xdr:row>
      <xdr:rowOff>33282</xdr:rowOff>
    </xdr:to>
    <xdr:sp macro="" textlink="">
      <xdr:nvSpPr>
        <xdr:cNvPr id="635" name="楕円 634"/>
        <xdr:cNvSpPr/>
      </xdr:nvSpPr>
      <xdr:spPr>
        <a:xfrm>
          <a:off x="16268700" y="131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126009</xdr:rowOff>
    </xdr:from>
    <xdr:ext cx="599010" cy="259045"/>
    <xdr:sp macro="" textlink="">
      <xdr:nvSpPr>
        <xdr:cNvPr id="636" name="公債費該当値テキスト"/>
        <xdr:cNvSpPr txBox="1"/>
      </xdr:nvSpPr>
      <xdr:spPr>
        <a:xfrm>
          <a:off x="16370300" y="1298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92624</xdr:rowOff>
    </xdr:from>
    <xdr:to>
      <xdr:col>81</xdr:col>
      <xdr:colOff>101600</xdr:colOff>
      <xdr:row>77</xdr:row>
      <xdr:rowOff>22774</xdr:rowOff>
    </xdr:to>
    <xdr:sp macro="" textlink="">
      <xdr:nvSpPr>
        <xdr:cNvPr id="637" name="楕円 636"/>
        <xdr:cNvSpPr/>
      </xdr:nvSpPr>
      <xdr:spPr>
        <a:xfrm>
          <a:off x="15430500" y="131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39302</xdr:rowOff>
    </xdr:from>
    <xdr:ext cx="599010" cy="259045"/>
    <xdr:sp macro="" textlink="">
      <xdr:nvSpPr>
        <xdr:cNvPr id="638" name="テキスト ボックス 637"/>
        <xdr:cNvSpPr txBox="1"/>
      </xdr:nvSpPr>
      <xdr:spPr>
        <a:xfrm>
          <a:off x="15181795" y="1289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134857</xdr:rowOff>
    </xdr:from>
    <xdr:to>
      <xdr:col>76</xdr:col>
      <xdr:colOff>165100</xdr:colOff>
      <xdr:row>77</xdr:row>
      <xdr:rowOff>65007</xdr:rowOff>
    </xdr:to>
    <xdr:sp macro="" textlink="">
      <xdr:nvSpPr>
        <xdr:cNvPr id="639" name="楕円 638"/>
        <xdr:cNvSpPr/>
      </xdr:nvSpPr>
      <xdr:spPr>
        <a:xfrm>
          <a:off x="14541500" y="131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81533</xdr:rowOff>
    </xdr:from>
    <xdr:ext cx="599010" cy="259045"/>
    <xdr:sp macro="" textlink="">
      <xdr:nvSpPr>
        <xdr:cNvPr id="640" name="テキスト ボックス 639"/>
        <xdr:cNvSpPr txBox="1"/>
      </xdr:nvSpPr>
      <xdr:spPr>
        <a:xfrm>
          <a:off x="14292795" y="1294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123730</xdr:rowOff>
    </xdr:from>
    <xdr:to>
      <xdr:col>72</xdr:col>
      <xdr:colOff>38100</xdr:colOff>
      <xdr:row>77</xdr:row>
      <xdr:rowOff>53880</xdr:rowOff>
    </xdr:to>
    <xdr:sp macro="" textlink="">
      <xdr:nvSpPr>
        <xdr:cNvPr id="641" name="楕円 640"/>
        <xdr:cNvSpPr/>
      </xdr:nvSpPr>
      <xdr:spPr>
        <a:xfrm>
          <a:off x="13652500" y="131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70408</xdr:rowOff>
    </xdr:from>
    <xdr:ext cx="599010" cy="259045"/>
    <xdr:sp macro="" textlink="">
      <xdr:nvSpPr>
        <xdr:cNvPr id="642" name="テキスト ボックス 641"/>
        <xdr:cNvSpPr txBox="1"/>
      </xdr:nvSpPr>
      <xdr:spPr>
        <a:xfrm>
          <a:off x="13403795" y="1292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131581</xdr:rowOff>
    </xdr:from>
    <xdr:to>
      <xdr:col>67</xdr:col>
      <xdr:colOff>101600</xdr:colOff>
      <xdr:row>77</xdr:row>
      <xdr:rowOff>61731</xdr:rowOff>
    </xdr:to>
    <xdr:sp macro="" textlink="">
      <xdr:nvSpPr>
        <xdr:cNvPr id="643" name="楕円 642"/>
        <xdr:cNvSpPr/>
      </xdr:nvSpPr>
      <xdr:spPr>
        <a:xfrm>
          <a:off x="12763500" y="1316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78259</xdr:rowOff>
    </xdr:from>
    <xdr:ext cx="599010" cy="259045"/>
    <xdr:sp macro="" textlink="">
      <xdr:nvSpPr>
        <xdr:cNvPr id="644" name="テキスト ボックス 643"/>
        <xdr:cNvSpPr txBox="1"/>
      </xdr:nvSpPr>
      <xdr:spPr>
        <a:xfrm>
          <a:off x="12514795" y="1293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66456</xdr:rowOff>
    </xdr:from>
    <xdr:to>
      <xdr:col>85</xdr:col>
      <xdr:colOff>127000</xdr:colOff>
      <xdr:row>98</xdr:row>
      <xdr:rowOff>67951</xdr:rowOff>
    </xdr:to>
    <xdr:cxnSp macro="">
      <xdr:nvCxnSpPr>
        <xdr:cNvPr id="671" name="直線コネクタ 670"/>
        <xdr:cNvCxnSpPr/>
      </xdr:nvCxnSpPr>
      <xdr:spPr>
        <a:xfrm flipV="1">
          <a:off x="15481300" y="16868556"/>
          <a:ext cx="838200" cy="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35237</xdr:rowOff>
    </xdr:from>
    <xdr:to>
      <xdr:col>81</xdr:col>
      <xdr:colOff>50800</xdr:colOff>
      <xdr:row>98</xdr:row>
      <xdr:rowOff>67951</xdr:rowOff>
    </xdr:to>
    <xdr:cxnSp macro="">
      <xdr:nvCxnSpPr>
        <xdr:cNvPr id="674" name="直線コネクタ 673"/>
        <xdr:cNvCxnSpPr/>
      </xdr:nvCxnSpPr>
      <xdr:spPr>
        <a:xfrm>
          <a:off x="14592300" y="16837337"/>
          <a:ext cx="889000" cy="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35237</xdr:rowOff>
    </xdr:from>
    <xdr:to>
      <xdr:col>76</xdr:col>
      <xdr:colOff>114300</xdr:colOff>
      <xdr:row>98</xdr:row>
      <xdr:rowOff>118656</xdr:rowOff>
    </xdr:to>
    <xdr:cxnSp macro="">
      <xdr:nvCxnSpPr>
        <xdr:cNvPr id="677" name="直線コネクタ 676"/>
        <xdr:cNvCxnSpPr/>
      </xdr:nvCxnSpPr>
      <xdr:spPr>
        <a:xfrm flipV="1">
          <a:off x="13703300" y="16837337"/>
          <a:ext cx="889000" cy="8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59846</xdr:rowOff>
    </xdr:from>
    <xdr:to>
      <xdr:col>71</xdr:col>
      <xdr:colOff>177800</xdr:colOff>
      <xdr:row>98</xdr:row>
      <xdr:rowOff>118656</xdr:rowOff>
    </xdr:to>
    <xdr:cxnSp macro="">
      <xdr:nvCxnSpPr>
        <xdr:cNvPr id="680" name="直線コネクタ 679"/>
        <xdr:cNvCxnSpPr/>
      </xdr:nvCxnSpPr>
      <xdr:spPr>
        <a:xfrm>
          <a:off x="12814300" y="16861946"/>
          <a:ext cx="889000" cy="5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15656</xdr:rowOff>
    </xdr:from>
    <xdr:to>
      <xdr:col>85</xdr:col>
      <xdr:colOff>177800</xdr:colOff>
      <xdr:row>98</xdr:row>
      <xdr:rowOff>117256</xdr:rowOff>
    </xdr:to>
    <xdr:sp macro="" textlink="">
      <xdr:nvSpPr>
        <xdr:cNvPr id="690" name="楕円 689"/>
        <xdr:cNvSpPr/>
      </xdr:nvSpPr>
      <xdr:spPr>
        <a:xfrm>
          <a:off x="16268700" y="168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17151</xdr:rowOff>
    </xdr:from>
    <xdr:to>
      <xdr:col>81</xdr:col>
      <xdr:colOff>101600</xdr:colOff>
      <xdr:row>98</xdr:row>
      <xdr:rowOff>118751</xdr:rowOff>
    </xdr:to>
    <xdr:sp macro="" textlink="">
      <xdr:nvSpPr>
        <xdr:cNvPr id="692" name="楕円 691"/>
        <xdr:cNvSpPr/>
      </xdr:nvSpPr>
      <xdr:spPr>
        <a:xfrm>
          <a:off x="15430500" y="1681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135278</xdr:rowOff>
    </xdr:from>
    <xdr:ext cx="534377" cy="259045"/>
    <xdr:sp macro="" textlink="">
      <xdr:nvSpPr>
        <xdr:cNvPr id="693" name="テキスト ボックス 692"/>
        <xdr:cNvSpPr txBox="1"/>
      </xdr:nvSpPr>
      <xdr:spPr>
        <a:xfrm>
          <a:off x="15214111" y="1659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155887</xdr:rowOff>
    </xdr:from>
    <xdr:to>
      <xdr:col>76</xdr:col>
      <xdr:colOff>165100</xdr:colOff>
      <xdr:row>98</xdr:row>
      <xdr:rowOff>86037</xdr:rowOff>
    </xdr:to>
    <xdr:sp macro="" textlink="">
      <xdr:nvSpPr>
        <xdr:cNvPr id="694" name="楕円 693"/>
        <xdr:cNvSpPr/>
      </xdr:nvSpPr>
      <xdr:spPr>
        <a:xfrm>
          <a:off x="14541500" y="167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102564</xdr:rowOff>
    </xdr:from>
    <xdr:ext cx="599010" cy="259045"/>
    <xdr:sp macro="" textlink="">
      <xdr:nvSpPr>
        <xdr:cNvPr id="695" name="テキスト ボックス 694"/>
        <xdr:cNvSpPr txBox="1"/>
      </xdr:nvSpPr>
      <xdr:spPr>
        <a:xfrm>
          <a:off x="14292795" y="165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67856</xdr:rowOff>
    </xdr:from>
    <xdr:to>
      <xdr:col>72</xdr:col>
      <xdr:colOff>38100</xdr:colOff>
      <xdr:row>98</xdr:row>
      <xdr:rowOff>169456</xdr:rowOff>
    </xdr:to>
    <xdr:sp macro="" textlink="">
      <xdr:nvSpPr>
        <xdr:cNvPr id="696" name="楕円 695"/>
        <xdr:cNvSpPr/>
      </xdr:nvSpPr>
      <xdr:spPr>
        <a:xfrm>
          <a:off x="13652500" y="168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160583</xdr:rowOff>
    </xdr:from>
    <xdr:ext cx="534377" cy="259045"/>
    <xdr:sp macro="" textlink="">
      <xdr:nvSpPr>
        <xdr:cNvPr id="697" name="テキスト ボックス 696"/>
        <xdr:cNvSpPr txBox="1"/>
      </xdr:nvSpPr>
      <xdr:spPr>
        <a:xfrm>
          <a:off x="13436111" y="1696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9046</xdr:rowOff>
    </xdr:from>
    <xdr:to>
      <xdr:col>67</xdr:col>
      <xdr:colOff>101600</xdr:colOff>
      <xdr:row>98</xdr:row>
      <xdr:rowOff>110646</xdr:rowOff>
    </xdr:to>
    <xdr:sp macro="" textlink="">
      <xdr:nvSpPr>
        <xdr:cNvPr id="698" name="楕円 697"/>
        <xdr:cNvSpPr/>
      </xdr:nvSpPr>
      <xdr:spPr>
        <a:xfrm>
          <a:off x="12763500" y="168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127173</xdr:rowOff>
    </xdr:from>
    <xdr:ext cx="534377" cy="259045"/>
    <xdr:sp macro="" textlink="">
      <xdr:nvSpPr>
        <xdr:cNvPr id="699" name="テキスト ボックス 698"/>
        <xdr:cNvSpPr txBox="1"/>
      </xdr:nvSpPr>
      <xdr:spPr>
        <a:xfrm>
          <a:off x="12547111" y="1658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128453</xdr:rowOff>
    </xdr:from>
    <xdr:to>
      <xdr:col>116</xdr:col>
      <xdr:colOff>63500</xdr:colOff>
      <xdr:row>38</xdr:row>
      <xdr:rowOff>132316</xdr:rowOff>
    </xdr:to>
    <xdr:cxnSp macro="">
      <xdr:nvCxnSpPr>
        <xdr:cNvPr id="726" name="直線コネクタ 725"/>
        <xdr:cNvCxnSpPr/>
      </xdr:nvCxnSpPr>
      <xdr:spPr>
        <a:xfrm>
          <a:off x="21323300" y="6643553"/>
          <a:ext cx="8382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125961</xdr:rowOff>
    </xdr:from>
    <xdr:to>
      <xdr:col>111</xdr:col>
      <xdr:colOff>177800</xdr:colOff>
      <xdr:row>38</xdr:row>
      <xdr:rowOff>128453</xdr:rowOff>
    </xdr:to>
    <xdr:cxnSp macro="">
      <xdr:nvCxnSpPr>
        <xdr:cNvPr id="729" name="直線コネクタ 728"/>
        <xdr:cNvCxnSpPr/>
      </xdr:nvCxnSpPr>
      <xdr:spPr>
        <a:xfrm>
          <a:off x="20434300" y="6641061"/>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124452</xdr:rowOff>
    </xdr:from>
    <xdr:to>
      <xdr:col>107</xdr:col>
      <xdr:colOff>50800</xdr:colOff>
      <xdr:row>38</xdr:row>
      <xdr:rowOff>125961</xdr:rowOff>
    </xdr:to>
    <xdr:cxnSp macro="">
      <xdr:nvCxnSpPr>
        <xdr:cNvPr id="732" name="直線コネクタ 731"/>
        <xdr:cNvCxnSpPr/>
      </xdr:nvCxnSpPr>
      <xdr:spPr>
        <a:xfrm>
          <a:off x="19545300" y="6639552"/>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122647</xdr:rowOff>
    </xdr:from>
    <xdr:to>
      <xdr:col>102</xdr:col>
      <xdr:colOff>114300</xdr:colOff>
      <xdr:row>38</xdr:row>
      <xdr:rowOff>124452</xdr:rowOff>
    </xdr:to>
    <xdr:cxnSp macro="">
      <xdr:nvCxnSpPr>
        <xdr:cNvPr id="735" name="直線コネクタ 734"/>
        <xdr:cNvCxnSpPr/>
      </xdr:nvCxnSpPr>
      <xdr:spPr>
        <a:xfrm>
          <a:off x="18656300" y="6637747"/>
          <a:ext cx="889000" cy="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81516</xdr:rowOff>
    </xdr:from>
    <xdr:to>
      <xdr:col>116</xdr:col>
      <xdr:colOff>114300</xdr:colOff>
      <xdr:row>39</xdr:row>
      <xdr:rowOff>11666</xdr:rowOff>
    </xdr:to>
    <xdr:sp macro="" textlink="">
      <xdr:nvSpPr>
        <xdr:cNvPr id="745" name="楕円 744"/>
        <xdr:cNvSpPr/>
      </xdr:nvSpPr>
      <xdr:spPr>
        <a:xfrm>
          <a:off x="22110700" y="65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378565" cy="259045"/>
    <xdr:sp macro="" textlink="">
      <xdr:nvSpPr>
        <xdr:cNvPr id="746" name="投資及び出資金該当値テキスト"/>
        <xdr:cNvSpPr txBox="1"/>
      </xdr:nvSpPr>
      <xdr:spPr>
        <a:xfrm>
          <a:off x="22212300" y="6560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77653</xdr:rowOff>
    </xdr:from>
    <xdr:to>
      <xdr:col>112</xdr:col>
      <xdr:colOff>38100</xdr:colOff>
      <xdr:row>39</xdr:row>
      <xdr:rowOff>7803</xdr:rowOff>
    </xdr:to>
    <xdr:sp macro="" textlink="">
      <xdr:nvSpPr>
        <xdr:cNvPr id="747" name="楕円 746"/>
        <xdr:cNvSpPr/>
      </xdr:nvSpPr>
      <xdr:spPr>
        <a:xfrm>
          <a:off x="21272500" y="65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170380</xdr:rowOff>
    </xdr:from>
    <xdr:ext cx="378565" cy="259045"/>
    <xdr:sp macro="" textlink="">
      <xdr:nvSpPr>
        <xdr:cNvPr id="748" name="テキスト ボックス 747"/>
        <xdr:cNvSpPr txBox="1"/>
      </xdr:nvSpPr>
      <xdr:spPr>
        <a:xfrm>
          <a:off x="21134017" y="6685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75161</xdr:rowOff>
    </xdr:from>
    <xdr:to>
      <xdr:col>107</xdr:col>
      <xdr:colOff>101600</xdr:colOff>
      <xdr:row>39</xdr:row>
      <xdr:rowOff>5311</xdr:rowOff>
    </xdr:to>
    <xdr:sp macro="" textlink="">
      <xdr:nvSpPr>
        <xdr:cNvPr id="749" name="楕円 748"/>
        <xdr:cNvSpPr/>
      </xdr:nvSpPr>
      <xdr:spPr>
        <a:xfrm>
          <a:off x="20383500" y="65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167888</xdr:rowOff>
    </xdr:from>
    <xdr:ext cx="378565" cy="259045"/>
    <xdr:sp macro="" textlink="">
      <xdr:nvSpPr>
        <xdr:cNvPr id="750" name="テキスト ボックス 749"/>
        <xdr:cNvSpPr txBox="1"/>
      </xdr:nvSpPr>
      <xdr:spPr>
        <a:xfrm>
          <a:off x="20245017" y="6682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73652</xdr:rowOff>
    </xdr:from>
    <xdr:to>
      <xdr:col>102</xdr:col>
      <xdr:colOff>165100</xdr:colOff>
      <xdr:row>39</xdr:row>
      <xdr:rowOff>3802</xdr:rowOff>
    </xdr:to>
    <xdr:sp macro="" textlink="">
      <xdr:nvSpPr>
        <xdr:cNvPr id="751" name="楕円 750"/>
        <xdr:cNvSpPr/>
      </xdr:nvSpPr>
      <xdr:spPr>
        <a:xfrm>
          <a:off x="19494500" y="658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166379</xdr:rowOff>
    </xdr:from>
    <xdr:ext cx="378565" cy="259045"/>
    <xdr:sp macro="" textlink="">
      <xdr:nvSpPr>
        <xdr:cNvPr id="752" name="テキスト ボックス 751"/>
        <xdr:cNvSpPr txBox="1"/>
      </xdr:nvSpPr>
      <xdr:spPr>
        <a:xfrm>
          <a:off x="19356017" y="6681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71847</xdr:rowOff>
    </xdr:from>
    <xdr:to>
      <xdr:col>98</xdr:col>
      <xdr:colOff>38100</xdr:colOff>
      <xdr:row>39</xdr:row>
      <xdr:rowOff>1997</xdr:rowOff>
    </xdr:to>
    <xdr:sp macro="" textlink="">
      <xdr:nvSpPr>
        <xdr:cNvPr id="753" name="楕円 752"/>
        <xdr:cNvSpPr/>
      </xdr:nvSpPr>
      <xdr:spPr>
        <a:xfrm>
          <a:off x="18605500" y="65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164574</xdr:rowOff>
    </xdr:from>
    <xdr:ext cx="378565" cy="259045"/>
    <xdr:sp macro="" textlink="">
      <xdr:nvSpPr>
        <xdr:cNvPr id="754" name="テキスト ボックス 753"/>
        <xdr:cNvSpPr txBox="1"/>
      </xdr:nvSpPr>
      <xdr:spPr>
        <a:xfrm>
          <a:off x="18467017" y="667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19609</xdr:rowOff>
    </xdr:from>
    <xdr:to>
      <xdr:col>116</xdr:col>
      <xdr:colOff>63500</xdr:colOff>
      <xdr:row>58</xdr:row>
      <xdr:rowOff>21475</xdr:rowOff>
    </xdr:to>
    <xdr:cxnSp macro="">
      <xdr:nvCxnSpPr>
        <xdr:cNvPr id="783" name="直線コネクタ 782"/>
        <xdr:cNvCxnSpPr/>
      </xdr:nvCxnSpPr>
      <xdr:spPr>
        <a:xfrm flipV="1">
          <a:off x="21323300" y="9963709"/>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21475</xdr:rowOff>
    </xdr:from>
    <xdr:to>
      <xdr:col>111</xdr:col>
      <xdr:colOff>177800</xdr:colOff>
      <xdr:row>58</xdr:row>
      <xdr:rowOff>22187</xdr:rowOff>
    </xdr:to>
    <xdr:cxnSp macro="">
      <xdr:nvCxnSpPr>
        <xdr:cNvPr id="786" name="直線コネクタ 785"/>
        <xdr:cNvCxnSpPr/>
      </xdr:nvCxnSpPr>
      <xdr:spPr>
        <a:xfrm flipV="1">
          <a:off x="20434300" y="9965575"/>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22187</xdr:rowOff>
    </xdr:from>
    <xdr:to>
      <xdr:col>107</xdr:col>
      <xdr:colOff>50800</xdr:colOff>
      <xdr:row>58</xdr:row>
      <xdr:rowOff>25438</xdr:rowOff>
    </xdr:to>
    <xdr:cxnSp macro="">
      <xdr:nvCxnSpPr>
        <xdr:cNvPr id="789" name="直線コネクタ 788"/>
        <xdr:cNvCxnSpPr/>
      </xdr:nvCxnSpPr>
      <xdr:spPr>
        <a:xfrm flipV="1">
          <a:off x="19545300" y="9966287"/>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23228</xdr:rowOff>
    </xdr:from>
    <xdr:to>
      <xdr:col>102</xdr:col>
      <xdr:colOff>114300</xdr:colOff>
      <xdr:row>58</xdr:row>
      <xdr:rowOff>25438</xdr:rowOff>
    </xdr:to>
    <xdr:cxnSp macro="">
      <xdr:nvCxnSpPr>
        <xdr:cNvPr id="792" name="直線コネクタ 791"/>
        <xdr:cNvCxnSpPr/>
      </xdr:nvCxnSpPr>
      <xdr:spPr>
        <a:xfrm>
          <a:off x="18656300" y="9452978"/>
          <a:ext cx="889000" cy="5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4" name="テキスト ボックス 793"/>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140259</xdr:rowOff>
    </xdr:from>
    <xdr:to>
      <xdr:col>116</xdr:col>
      <xdr:colOff>114300</xdr:colOff>
      <xdr:row>58</xdr:row>
      <xdr:rowOff>70409</xdr:rowOff>
    </xdr:to>
    <xdr:sp macro="" textlink="">
      <xdr:nvSpPr>
        <xdr:cNvPr id="802" name="楕円 801"/>
        <xdr:cNvSpPr/>
      </xdr:nvSpPr>
      <xdr:spPr>
        <a:xfrm>
          <a:off x="22110700" y="991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163136</xdr:rowOff>
    </xdr:from>
    <xdr:ext cx="534377" cy="259045"/>
    <xdr:sp macro="" textlink="">
      <xdr:nvSpPr>
        <xdr:cNvPr id="803" name="貸付金該当値テキスト"/>
        <xdr:cNvSpPr txBox="1"/>
      </xdr:nvSpPr>
      <xdr:spPr>
        <a:xfrm>
          <a:off x="22212300" y="976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142125</xdr:rowOff>
    </xdr:from>
    <xdr:to>
      <xdr:col>112</xdr:col>
      <xdr:colOff>38100</xdr:colOff>
      <xdr:row>58</xdr:row>
      <xdr:rowOff>72275</xdr:rowOff>
    </xdr:to>
    <xdr:sp macro="" textlink="">
      <xdr:nvSpPr>
        <xdr:cNvPr id="804" name="楕円 803"/>
        <xdr:cNvSpPr/>
      </xdr:nvSpPr>
      <xdr:spPr>
        <a:xfrm>
          <a:off x="21272500" y="99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88802</xdr:rowOff>
    </xdr:from>
    <xdr:ext cx="534377" cy="259045"/>
    <xdr:sp macro="" textlink="">
      <xdr:nvSpPr>
        <xdr:cNvPr id="805" name="テキスト ボックス 804"/>
        <xdr:cNvSpPr txBox="1"/>
      </xdr:nvSpPr>
      <xdr:spPr>
        <a:xfrm>
          <a:off x="21056111" y="969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142837</xdr:rowOff>
    </xdr:from>
    <xdr:to>
      <xdr:col>107</xdr:col>
      <xdr:colOff>101600</xdr:colOff>
      <xdr:row>58</xdr:row>
      <xdr:rowOff>72987</xdr:rowOff>
    </xdr:to>
    <xdr:sp macro="" textlink="">
      <xdr:nvSpPr>
        <xdr:cNvPr id="806" name="楕円 805"/>
        <xdr:cNvSpPr/>
      </xdr:nvSpPr>
      <xdr:spPr>
        <a:xfrm>
          <a:off x="20383500" y="991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89514</xdr:rowOff>
    </xdr:from>
    <xdr:ext cx="534377" cy="259045"/>
    <xdr:sp macro="" textlink="">
      <xdr:nvSpPr>
        <xdr:cNvPr id="807" name="テキスト ボックス 806"/>
        <xdr:cNvSpPr txBox="1"/>
      </xdr:nvSpPr>
      <xdr:spPr>
        <a:xfrm>
          <a:off x="20167111" y="969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146088</xdr:rowOff>
    </xdr:from>
    <xdr:to>
      <xdr:col>102</xdr:col>
      <xdr:colOff>165100</xdr:colOff>
      <xdr:row>58</xdr:row>
      <xdr:rowOff>76238</xdr:rowOff>
    </xdr:to>
    <xdr:sp macro="" textlink="">
      <xdr:nvSpPr>
        <xdr:cNvPr id="808" name="楕円 807"/>
        <xdr:cNvSpPr/>
      </xdr:nvSpPr>
      <xdr:spPr>
        <a:xfrm>
          <a:off x="19494500" y="991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92765</xdr:rowOff>
    </xdr:from>
    <xdr:ext cx="534377" cy="259045"/>
    <xdr:sp macro="" textlink="">
      <xdr:nvSpPr>
        <xdr:cNvPr id="809" name="テキスト ボックス 808"/>
        <xdr:cNvSpPr txBox="1"/>
      </xdr:nvSpPr>
      <xdr:spPr>
        <a:xfrm>
          <a:off x="19278111" y="969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143878</xdr:rowOff>
    </xdr:from>
    <xdr:to>
      <xdr:col>98</xdr:col>
      <xdr:colOff>38100</xdr:colOff>
      <xdr:row>55</xdr:row>
      <xdr:rowOff>74028</xdr:rowOff>
    </xdr:to>
    <xdr:sp macro="" textlink="">
      <xdr:nvSpPr>
        <xdr:cNvPr id="810" name="楕円 809"/>
        <xdr:cNvSpPr/>
      </xdr:nvSpPr>
      <xdr:spPr>
        <a:xfrm>
          <a:off x="18605500" y="940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90555</xdr:rowOff>
    </xdr:from>
    <xdr:ext cx="534377" cy="259045"/>
    <xdr:sp macro="" textlink="">
      <xdr:nvSpPr>
        <xdr:cNvPr id="811" name="テキスト ボックス 810"/>
        <xdr:cNvSpPr txBox="1"/>
      </xdr:nvSpPr>
      <xdr:spPr>
        <a:xfrm>
          <a:off x="18389111" y="917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167684</xdr:rowOff>
    </xdr:from>
    <xdr:to>
      <xdr:col>116</xdr:col>
      <xdr:colOff>63500</xdr:colOff>
      <xdr:row>77</xdr:row>
      <xdr:rowOff>35443</xdr:rowOff>
    </xdr:to>
    <xdr:cxnSp macro="">
      <xdr:nvCxnSpPr>
        <xdr:cNvPr id="840" name="直線コネクタ 839"/>
        <xdr:cNvCxnSpPr/>
      </xdr:nvCxnSpPr>
      <xdr:spPr>
        <a:xfrm flipV="1">
          <a:off x="21323300" y="13197884"/>
          <a:ext cx="838200" cy="3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153428</xdr:rowOff>
    </xdr:from>
    <xdr:to>
      <xdr:col>111</xdr:col>
      <xdr:colOff>177800</xdr:colOff>
      <xdr:row>77</xdr:row>
      <xdr:rowOff>35443</xdr:rowOff>
    </xdr:to>
    <xdr:cxnSp macro="">
      <xdr:nvCxnSpPr>
        <xdr:cNvPr id="843" name="直線コネクタ 842"/>
        <xdr:cNvCxnSpPr/>
      </xdr:nvCxnSpPr>
      <xdr:spPr>
        <a:xfrm>
          <a:off x="20434300" y="13183628"/>
          <a:ext cx="889000" cy="5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153428</xdr:rowOff>
    </xdr:from>
    <xdr:to>
      <xdr:col>107</xdr:col>
      <xdr:colOff>50800</xdr:colOff>
      <xdr:row>77</xdr:row>
      <xdr:rowOff>54615</xdr:rowOff>
    </xdr:to>
    <xdr:cxnSp macro="">
      <xdr:nvCxnSpPr>
        <xdr:cNvPr id="846" name="直線コネクタ 845"/>
        <xdr:cNvCxnSpPr/>
      </xdr:nvCxnSpPr>
      <xdr:spPr>
        <a:xfrm flipV="1">
          <a:off x="19545300" y="13183628"/>
          <a:ext cx="889000" cy="7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21955</xdr:rowOff>
    </xdr:from>
    <xdr:to>
      <xdr:col>102</xdr:col>
      <xdr:colOff>114300</xdr:colOff>
      <xdr:row>77</xdr:row>
      <xdr:rowOff>54615</xdr:rowOff>
    </xdr:to>
    <xdr:cxnSp macro="">
      <xdr:nvCxnSpPr>
        <xdr:cNvPr id="849" name="直線コネクタ 848"/>
        <xdr:cNvCxnSpPr/>
      </xdr:nvCxnSpPr>
      <xdr:spPr>
        <a:xfrm>
          <a:off x="18656300" y="13223605"/>
          <a:ext cx="889000" cy="3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116884</xdr:rowOff>
    </xdr:from>
    <xdr:to>
      <xdr:col>116</xdr:col>
      <xdr:colOff>114300</xdr:colOff>
      <xdr:row>77</xdr:row>
      <xdr:rowOff>47034</xdr:rowOff>
    </xdr:to>
    <xdr:sp macro="" textlink="">
      <xdr:nvSpPr>
        <xdr:cNvPr id="859" name="楕円 858"/>
        <xdr:cNvSpPr/>
      </xdr:nvSpPr>
      <xdr:spPr>
        <a:xfrm>
          <a:off x="22110700" y="1314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95311</xdr:rowOff>
    </xdr:from>
    <xdr:ext cx="599010" cy="259045"/>
    <xdr:sp macro="" textlink="">
      <xdr:nvSpPr>
        <xdr:cNvPr id="860" name="繰出金該当値テキスト"/>
        <xdr:cNvSpPr txBox="1"/>
      </xdr:nvSpPr>
      <xdr:spPr>
        <a:xfrm>
          <a:off x="22212300" y="1312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156093</xdr:rowOff>
    </xdr:from>
    <xdr:to>
      <xdr:col>112</xdr:col>
      <xdr:colOff>38100</xdr:colOff>
      <xdr:row>77</xdr:row>
      <xdr:rowOff>86243</xdr:rowOff>
    </xdr:to>
    <xdr:sp macro="" textlink="">
      <xdr:nvSpPr>
        <xdr:cNvPr id="861" name="楕円 860"/>
        <xdr:cNvSpPr/>
      </xdr:nvSpPr>
      <xdr:spPr>
        <a:xfrm>
          <a:off x="21272500" y="1318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77370</xdr:rowOff>
    </xdr:from>
    <xdr:ext cx="534377" cy="259045"/>
    <xdr:sp macro="" textlink="">
      <xdr:nvSpPr>
        <xdr:cNvPr id="862" name="テキスト ボックス 861"/>
        <xdr:cNvSpPr txBox="1"/>
      </xdr:nvSpPr>
      <xdr:spPr>
        <a:xfrm>
          <a:off x="21056111" y="1327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102628</xdr:rowOff>
    </xdr:from>
    <xdr:to>
      <xdr:col>107</xdr:col>
      <xdr:colOff>101600</xdr:colOff>
      <xdr:row>77</xdr:row>
      <xdr:rowOff>32778</xdr:rowOff>
    </xdr:to>
    <xdr:sp macro="" textlink="">
      <xdr:nvSpPr>
        <xdr:cNvPr id="863" name="楕円 862"/>
        <xdr:cNvSpPr/>
      </xdr:nvSpPr>
      <xdr:spPr>
        <a:xfrm>
          <a:off x="20383500" y="131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23905</xdr:rowOff>
    </xdr:from>
    <xdr:ext cx="599010" cy="259045"/>
    <xdr:sp macro="" textlink="">
      <xdr:nvSpPr>
        <xdr:cNvPr id="864" name="テキスト ボックス 863"/>
        <xdr:cNvSpPr txBox="1"/>
      </xdr:nvSpPr>
      <xdr:spPr>
        <a:xfrm>
          <a:off x="20134795" y="1322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3815</xdr:rowOff>
    </xdr:from>
    <xdr:to>
      <xdr:col>102</xdr:col>
      <xdr:colOff>165100</xdr:colOff>
      <xdr:row>77</xdr:row>
      <xdr:rowOff>105415</xdr:rowOff>
    </xdr:to>
    <xdr:sp macro="" textlink="">
      <xdr:nvSpPr>
        <xdr:cNvPr id="865" name="楕円 864"/>
        <xdr:cNvSpPr/>
      </xdr:nvSpPr>
      <xdr:spPr>
        <a:xfrm>
          <a:off x="19494500" y="132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96542</xdr:rowOff>
    </xdr:from>
    <xdr:ext cx="534377" cy="259045"/>
    <xdr:sp macro="" textlink="">
      <xdr:nvSpPr>
        <xdr:cNvPr id="866" name="テキスト ボックス 865"/>
        <xdr:cNvSpPr txBox="1"/>
      </xdr:nvSpPr>
      <xdr:spPr>
        <a:xfrm>
          <a:off x="19278111" y="1329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142605</xdr:rowOff>
    </xdr:from>
    <xdr:to>
      <xdr:col>98</xdr:col>
      <xdr:colOff>38100</xdr:colOff>
      <xdr:row>77</xdr:row>
      <xdr:rowOff>72755</xdr:rowOff>
    </xdr:to>
    <xdr:sp macro="" textlink="">
      <xdr:nvSpPr>
        <xdr:cNvPr id="867" name="楕円 866"/>
        <xdr:cNvSpPr/>
      </xdr:nvSpPr>
      <xdr:spPr>
        <a:xfrm>
          <a:off x="18605500" y="1317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63882</xdr:rowOff>
    </xdr:from>
    <xdr:ext cx="534377" cy="259045"/>
    <xdr:sp macro="" textlink="">
      <xdr:nvSpPr>
        <xdr:cNvPr id="868" name="テキスト ボックス 867"/>
        <xdr:cNvSpPr txBox="1"/>
      </xdr:nvSpPr>
      <xdr:spPr>
        <a:xfrm>
          <a:off x="18389111" y="1326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採用等により増加傾向にある。補助費等は類似団体より多くなっており、内容分析などのうえ減少に努めなければならない。また、大型事業により普通建設事業費は類似団体より多くなっており、普通建設事業費に伴う地方債発行により公債費も多くなっている。これらの改善策としては、総合計画等により事業を計画的に実施し平準化することにより、急激な公債費の上昇とならないようにすることが重要と考え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3,235
3,230
176.90
5,555,306
5,401,684
153,622
2,787,742
4,682,157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97961</xdr:rowOff>
    </xdr:from>
    <xdr:to>
      <xdr:col>24</xdr:col>
      <xdr:colOff>63500</xdr:colOff>
      <xdr:row>37</xdr:row>
      <xdr:rowOff>103715</xdr:rowOff>
    </xdr:to>
    <xdr:cxnSp macro="">
      <xdr:nvCxnSpPr>
        <xdr:cNvPr id="60" name="直線コネクタ 59"/>
        <xdr:cNvCxnSpPr/>
      </xdr:nvCxnSpPr>
      <xdr:spPr>
        <a:xfrm flipV="1">
          <a:off x="3797300" y="6441611"/>
          <a:ext cx="8382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96914</xdr:rowOff>
    </xdr:from>
    <xdr:to>
      <xdr:col>19</xdr:col>
      <xdr:colOff>177800</xdr:colOff>
      <xdr:row>37</xdr:row>
      <xdr:rowOff>103715</xdr:rowOff>
    </xdr:to>
    <xdr:cxnSp macro="">
      <xdr:nvCxnSpPr>
        <xdr:cNvPr id="63" name="直線コネクタ 62"/>
        <xdr:cNvCxnSpPr/>
      </xdr:nvCxnSpPr>
      <xdr:spPr>
        <a:xfrm>
          <a:off x="2908300" y="6440564"/>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96914</xdr:rowOff>
    </xdr:from>
    <xdr:to>
      <xdr:col>15</xdr:col>
      <xdr:colOff>50800</xdr:colOff>
      <xdr:row>37</xdr:row>
      <xdr:rowOff>101409</xdr:rowOff>
    </xdr:to>
    <xdr:cxnSp macro="">
      <xdr:nvCxnSpPr>
        <xdr:cNvPr id="66" name="直線コネクタ 65"/>
        <xdr:cNvCxnSpPr/>
      </xdr:nvCxnSpPr>
      <xdr:spPr>
        <a:xfrm flipV="1">
          <a:off x="2019300" y="6440564"/>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101409</xdr:rowOff>
    </xdr:from>
    <xdr:to>
      <xdr:col>10</xdr:col>
      <xdr:colOff>114300</xdr:colOff>
      <xdr:row>37</xdr:row>
      <xdr:rowOff>111544</xdr:rowOff>
    </xdr:to>
    <xdr:cxnSp macro="">
      <xdr:nvCxnSpPr>
        <xdr:cNvPr id="69" name="直線コネクタ 68"/>
        <xdr:cNvCxnSpPr/>
      </xdr:nvCxnSpPr>
      <xdr:spPr>
        <a:xfrm flipV="1">
          <a:off x="1130300" y="6445059"/>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47161</xdr:rowOff>
    </xdr:from>
    <xdr:to>
      <xdr:col>24</xdr:col>
      <xdr:colOff>114300</xdr:colOff>
      <xdr:row>37</xdr:row>
      <xdr:rowOff>148761</xdr:rowOff>
    </xdr:to>
    <xdr:sp macro="" textlink="">
      <xdr:nvSpPr>
        <xdr:cNvPr id="79" name="楕円 78"/>
        <xdr:cNvSpPr/>
      </xdr:nvSpPr>
      <xdr:spPr>
        <a:xfrm>
          <a:off x="4584700" y="63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25588</xdr:rowOff>
    </xdr:from>
    <xdr:ext cx="534377" cy="259045"/>
    <xdr:sp macro="" textlink="">
      <xdr:nvSpPr>
        <xdr:cNvPr id="80" name="議会費該当値テキスト"/>
        <xdr:cNvSpPr txBox="1"/>
      </xdr:nvSpPr>
      <xdr:spPr>
        <a:xfrm>
          <a:off x="4686300" y="63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52915</xdr:rowOff>
    </xdr:from>
    <xdr:to>
      <xdr:col>20</xdr:col>
      <xdr:colOff>38100</xdr:colOff>
      <xdr:row>37</xdr:row>
      <xdr:rowOff>154515</xdr:rowOff>
    </xdr:to>
    <xdr:sp macro="" textlink="">
      <xdr:nvSpPr>
        <xdr:cNvPr id="81" name="楕円 80"/>
        <xdr:cNvSpPr/>
      </xdr:nvSpPr>
      <xdr:spPr>
        <a:xfrm>
          <a:off x="3746500" y="63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145642</xdr:rowOff>
    </xdr:from>
    <xdr:ext cx="534377" cy="259045"/>
    <xdr:sp macro="" textlink="">
      <xdr:nvSpPr>
        <xdr:cNvPr id="82" name="テキスト ボックス 81"/>
        <xdr:cNvSpPr txBox="1"/>
      </xdr:nvSpPr>
      <xdr:spPr>
        <a:xfrm>
          <a:off x="3530111" y="648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46114</xdr:rowOff>
    </xdr:from>
    <xdr:to>
      <xdr:col>15</xdr:col>
      <xdr:colOff>101600</xdr:colOff>
      <xdr:row>37</xdr:row>
      <xdr:rowOff>147714</xdr:rowOff>
    </xdr:to>
    <xdr:sp macro="" textlink="">
      <xdr:nvSpPr>
        <xdr:cNvPr id="83" name="楕円 82"/>
        <xdr:cNvSpPr/>
      </xdr:nvSpPr>
      <xdr:spPr>
        <a:xfrm>
          <a:off x="2857500" y="63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138840</xdr:rowOff>
    </xdr:from>
    <xdr:ext cx="534377" cy="259045"/>
    <xdr:sp macro="" textlink="">
      <xdr:nvSpPr>
        <xdr:cNvPr id="84" name="テキスト ボックス 83"/>
        <xdr:cNvSpPr txBox="1"/>
      </xdr:nvSpPr>
      <xdr:spPr>
        <a:xfrm>
          <a:off x="2641111" y="64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50609</xdr:rowOff>
    </xdr:from>
    <xdr:to>
      <xdr:col>10</xdr:col>
      <xdr:colOff>165100</xdr:colOff>
      <xdr:row>37</xdr:row>
      <xdr:rowOff>152209</xdr:rowOff>
    </xdr:to>
    <xdr:sp macro="" textlink="">
      <xdr:nvSpPr>
        <xdr:cNvPr id="85" name="楕円 84"/>
        <xdr:cNvSpPr/>
      </xdr:nvSpPr>
      <xdr:spPr>
        <a:xfrm>
          <a:off x="1968500" y="63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143336</xdr:rowOff>
    </xdr:from>
    <xdr:ext cx="534377" cy="259045"/>
    <xdr:sp macro="" textlink="">
      <xdr:nvSpPr>
        <xdr:cNvPr id="86" name="テキスト ボックス 85"/>
        <xdr:cNvSpPr txBox="1"/>
      </xdr:nvSpPr>
      <xdr:spPr>
        <a:xfrm>
          <a:off x="1752111" y="648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60744</xdr:rowOff>
    </xdr:from>
    <xdr:to>
      <xdr:col>6</xdr:col>
      <xdr:colOff>38100</xdr:colOff>
      <xdr:row>37</xdr:row>
      <xdr:rowOff>162344</xdr:rowOff>
    </xdr:to>
    <xdr:sp macro="" textlink="">
      <xdr:nvSpPr>
        <xdr:cNvPr id="87" name="楕円 86"/>
        <xdr:cNvSpPr/>
      </xdr:nvSpPr>
      <xdr:spPr>
        <a:xfrm>
          <a:off x="1079500" y="64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153471</xdr:rowOff>
    </xdr:from>
    <xdr:ext cx="534377" cy="259045"/>
    <xdr:sp macro="" textlink="">
      <xdr:nvSpPr>
        <xdr:cNvPr id="88" name="テキスト ボックス 87"/>
        <xdr:cNvSpPr txBox="1"/>
      </xdr:nvSpPr>
      <xdr:spPr>
        <a:xfrm>
          <a:off x="863111" y="649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11399</xdr:rowOff>
    </xdr:from>
    <xdr:to>
      <xdr:col>24</xdr:col>
      <xdr:colOff>63500</xdr:colOff>
      <xdr:row>58</xdr:row>
      <xdr:rowOff>36309</xdr:rowOff>
    </xdr:to>
    <xdr:cxnSp macro="">
      <xdr:nvCxnSpPr>
        <xdr:cNvPr id="115" name="直線コネクタ 114"/>
        <xdr:cNvCxnSpPr/>
      </xdr:nvCxnSpPr>
      <xdr:spPr>
        <a:xfrm flipV="1">
          <a:off x="3797300" y="9955499"/>
          <a:ext cx="838200" cy="2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34031</xdr:rowOff>
    </xdr:from>
    <xdr:to>
      <xdr:col>19</xdr:col>
      <xdr:colOff>177800</xdr:colOff>
      <xdr:row>58</xdr:row>
      <xdr:rowOff>36309</xdr:rowOff>
    </xdr:to>
    <xdr:cxnSp macro="">
      <xdr:nvCxnSpPr>
        <xdr:cNvPr id="118" name="直線コネクタ 117"/>
        <xdr:cNvCxnSpPr/>
      </xdr:nvCxnSpPr>
      <xdr:spPr>
        <a:xfrm>
          <a:off x="2908300" y="9978131"/>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23912</xdr:rowOff>
    </xdr:from>
    <xdr:to>
      <xdr:col>15</xdr:col>
      <xdr:colOff>50800</xdr:colOff>
      <xdr:row>58</xdr:row>
      <xdr:rowOff>34031</xdr:rowOff>
    </xdr:to>
    <xdr:cxnSp macro="">
      <xdr:nvCxnSpPr>
        <xdr:cNvPr id="121" name="直線コネクタ 120"/>
        <xdr:cNvCxnSpPr/>
      </xdr:nvCxnSpPr>
      <xdr:spPr>
        <a:xfrm>
          <a:off x="2019300" y="9968012"/>
          <a:ext cx="889000" cy="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140601</xdr:rowOff>
    </xdr:from>
    <xdr:to>
      <xdr:col>10</xdr:col>
      <xdr:colOff>114300</xdr:colOff>
      <xdr:row>58</xdr:row>
      <xdr:rowOff>23912</xdr:rowOff>
    </xdr:to>
    <xdr:cxnSp macro="">
      <xdr:nvCxnSpPr>
        <xdr:cNvPr id="124" name="直線コネクタ 123"/>
        <xdr:cNvCxnSpPr/>
      </xdr:nvCxnSpPr>
      <xdr:spPr>
        <a:xfrm>
          <a:off x="1130300" y="9913251"/>
          <a:ext cx="889000" cy="5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132049</xdr:rowOff>
    </xdr:from>
    <xdr:to>
      <xdr:col>24</xdr:col>
      <xdr:colOff>114300</xdr:colOff>
      <xdr:row>58</xdr:row>
      <xdr:rowOff>62199</xdr:rowOff>
    </xdr:to>
    <xdr:sp macro="" textlink="">
      <xdr:nvSpPr>
        <xdr:cNvPr id="134" name="楕円 133"/>
        <xdr:cNvSpPr/>
      </xdr:nvSpPr>
      <xdr:spPr>
        <a:xfrm>
          <a:off x="4584700" y="99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156959</xdr:rowOff>
    </xdr:from>
    <xdr:to>
      <xdr:col>20</xdr:col>
      <xdr:colOff>38100</xdr:colOff>
      <xdr:row>58</xdr:row>
      <xdr:rowOff>87109</xdr:rowOff>
    </xdr:to>
    <xdr:sp macro="" textlink="">
      <xdr:nvSpPr>
        <xdr:cNvPr id="136" name="楕円 135"/>
        <xdr:cNvSpPr/>
      </xdr:nvSpPr>
      <xdr:spPr>
        <a:xfrm>
          <a:off x="3746500" y="992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78236</xdr:rowOff>
    </xdr:from>
    <xdr:ext cx="599010" cy="259045"/>
    <xdr:sp macro="" textlink="">
      <xdr:nvSpPr>
        <xdr:cNvPr id="137" name="テキスト ボックス 136"/>
        <xdr:cNvSpPr txBox="1"/>
      </xdr:nvSpPr>
      <xdr:spPr>
        <a:xfrm>
          <a:off x="3497795" y="1002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154681</xdr:rowOff>
    </xdr:from>
    <xdr:to>
      <xdr:col>15</xdr:col>
      <xdr:colOff>101600</xdr:colOff>
      <xdr:row>58</xdr:row>
      <xdr:rowOff>84831</xdr:rowOff>
    </xdr:to>
    <xdr:sp macro="" textlink="">
      <xdr:nvSpPr>
        <xdr:cNvPr id="138" name="楕円 137"/>
        <xdr:cNvSpPr/>
      </xdr:nvSpPr>
      <xdr:spPr>
        <a:xfrm>
          <a:off x="2857500" y="99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75958</xdr:rowOff>
    </xdr:from>
    <xdr:ext cx="599010" cy="259045"/>
    <xdr:sp macro="" textlink="">
      <xdr:nvSpPr>
        <xdr:cNvPr id="139" name="テキスト ボックス 138"/>
        <xdr:cNvSpPr txBox="1"/>
      </xdr:nvSpPr>
      <xdr:spPr>
        <a:xfrm>
          <a:off x="2608795" y="1002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144562</xdr:rowOff>
    </xdr:from>
    <xdr:to>
      <xdr:col>10</xdr:col>
      <xdr:colOff>165100</xdr:colOff>
      <xdr:row>58</xdr:row>
      <xdr:rowOff>74712</xdr:rowOff>
    </xdr:to>
    <xdr:sp macro="" textlink="">
      <xdr:nvSpPr>
        <xdr:cNvPr id="140" name="楕円 139"/>
        <xdr:cNvSpPr/>
      </xdr:nvSpPr>
      <xdr:spPr>
        <a:xfrm>
          <a:off x="1968500" y="99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91239</xdr:rowOff>
    </xdr:from>
    <xdr:ext cx="599010" cy="259045"/>
    <xdr:sp macro="" textlink="">
      <xdr:nvSpPr>
        <xdr:cNvPr id="141" name="テキスト ボックス 140"/>
        <xdr:cNvSpPr txBox="1"/>
      </xdr:nvSpPr>
      <xdr:spPr>
        <a:xfrm>
          <a:off x="1719795" y="969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89801</xdr:rowOff>
    </xdr:from>
    <xdr:to>
      <xdr:col>6</xdr:col>
      <xdr:colOff>38100</xdr:colOff>
      <xdr:row>58</xdr:row>
      <xdr:rowOff>19951</xdr:rowOff>
    </xdr:to>
    <xdr:sp macro="" textlink="">
      <xdr:nvSpPr>
        <xdr:cNvPr id="142" name="楕円 141"/>
        <xdr:cNvSpPr/>
      </xdr:nvSpPr>
      <xdr:spPr>
        <a:xfrm>
          <a:off x="1079500" y="98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36478</xdr:rowOff>
    </xdr:from>
    <xdr:ext cx="599010" cy="259045"/>
    <xdr:sp macro="" textlink="">
      <xdr:nvSpPr>
        <xdr:cNvPr id="143" name="テキスト ボックス 142"/>
        <xdr:cNvSpPr txBox="1"/>
      </xdr:nvSpPr>
      <xdr:spPr>
        <a:xfrm>
          <a:off x="830795" y="963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110128</xdr:rowOff>
    </xdr:from>
    <xdr:to>
      <xdr:col>24</xdr:col>
      <xdr:colOff>63500</xdr:colOff>
      <xdr:row>75</xdr:row>
      <xdr:rowOff>148777</xdr:rowOff>
    </xdr:to>
    <xdr:cxnSp macro="">
      <xdr:nvCxnSpPr>
        <xdr:cNvPr id="170" name="直線コネクタ 169"/>
        <xdr:cNvCxnSpPr/>
      </xdr:nvCxnSpPr>
      <xdr:spPr>
        <a:xfrm flipV="1">
          <a:off x="3797300" y="12968878"/>
          <a:ext cx="8382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148777</xdr:rowOff>
    </xdr:from>
    <xdr:to>
      <xdr:col>19</xdr:col>
      <xdr:colOff>177800</xdr:colOff>
      <xdr:row>76</xdr:row>
      <xdr:rowOff>35534</xdr:rowOff>
    </xdr:to>
    <xdr:cxnSp macro="">
      <xdr:nvCxnSpPr>
        <xdr:cNvPr id="173" name="直線コネクタ 172"/>
        <xdr:cNvCxnSpPr/>
      </xdr:nvCxnSpPr>
      <xdr:spPr>
        <a:xfrm flipV="1">
          <a:off x="2908300" y="13007527"/>
          <a:ext cx="889000" cy="5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35534</xdr:rowOff>
    </xdr:from>
    <xdr:to>
      <xdr:col>15</xdr:col>
      <xdr:colOff>50800</xdr:colOff>
      <xdr:row>76</xdr:row>
      <xdr:rowOff>37996</xdr:rowOff>
    </xdr:to>
    <xdr:cxnSp macro="">
      <xdr:nvCxnSpPr>
        <xdr:cNvPr id="176" name="直線コネクタ 175"/>
        <xdr:cNvCxnSpPr/>
      </xdr:nvCxnSpPr>
      <xdr:spPr>
        <a:xfrm flipV="1">
          <a:off x="2019300" y="13065734"/>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170656</xdr:rowOff>
    </xdr:from>
    <xdr:to>
      <xdr:col>10</xdr:col>
      <xdr:colOff>114300</xdr:colOff>
      <xdr:row>76</xdr:row>
      <xdr:rowOff>37996</xdr:rowOff>
    </xdr:to>
    <xdr:cxnSp macro="">
      <xdr:nvCxnSpPr>
        <xdr:cNvPr id="179" name="直線コネクタ 178"/>
        <xdr:cNvCxnSpPr/>
      </xdr:nvCxnSpPr>
      <xdr:spPr>
        <a:xfrm>
          <a:off x="1130300" y="13029406"/>
          <a:ext cx="889000" cy="3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59328</xdr:rowOff>
    </xdr:from>
    <xdr:to>
      <xdr:col>24</xdr:col>
      <xdr:colOff>114300</xdr:colOff>
      <xdr:row>75</xdr:row>
      <xdr:rowOff>160928</xdr:rowOff>
    </xdr:to>
    <xdr:sp macro="" textlink="">
      <xdr:nvSpPr>
        <xdr:cNvPr id="189" name="楕円 188"/>
        <xdr:cNvSpPr/>
      </xdr:nvSpPr>
      <xdr:spPr>
        <a:xfrm>
          <a:off x="4584700" y="1291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82205</xdr:rowOff>
    </xdr:from>
    <xdr:ext cx="599010" cy="259045"/>
    <xdr:sp macro="" textlink="">
      <xdr:nvSpPr>
        <xdr:cNvPr id="190" name="民生費該当値テキスト"/>
        <xdr:cNvSpPr txBox="1"/>
      </xdr:nvSpPr>
      <xdr:spPr>
        <a:xfrm>
          <a:off x="4686300" y="1276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97978</xdr:rowOff>
    </xdr:from>
    <xdr:to>
      <xdr:col>20</xdr:col>
      <xdr:colOff>38100</xdr:colOff>
      <xdr:row>76</xdr:row>
      <xdr:rowOff>28129</xdr:rowOff>
    </xdr:to>
    <xdr:sp macro="" textlink="">
      <xdr:nvSpPr>
        <xdr:cNvPr id="191" name="楕円 190"/>
        <xdr:cNvSpPr/>
      </xdr:nvSpPr>
      <xdr:spPr>
        <a:xfrm>
          <a:off x="3746500" y="129567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44655</xdr:rowOff>
    </xdr:from>
    <xdr:ext cx="599010" cy="259045"/>
    <xdr:sp macro="" textlink="">
      <xdr:nvSpPr>
        <xdr:cNvPr id="192" name="テキスト ボックス 191"/>
        <xdr:cNvSpPr txBox="1"/>
      </xdr:nvSpPr>
      <xdr:spPr>
        <a:xfrm>
          <a:off x="3497795" y="1273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156184</xdr:rowOff>
    </xdr:from>
    <xdr:to>
      <xdr:col>15</xdr:col>
      <xdr:colOff>101600</xdr:colOff>
      <xdr:row>76</xdr:row>
      <xdr:rowOff>86334</xdr:rowOff>
    </xdr:to>
    <xdr:sp macro="" textlink="">
      <xdr:nvSpPr>
        <xdr:cNvPr id="193" name="楕円 192"/>
        <xdr:cNvSpPr/>
      </xdr:nvSpPr>
      <xdr:spPr>
        <a:xfrm>
          <a:off x="2857500" y="130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77461</xdr:rowOff>
    </xdr:from>
    <xdr:ext cx="599010" cy="259045"/>
    <xdr:sp macro="" textlink="">
      <xdr:nvSpPr>
        <xdr:cNvPr id="194" name="テキスト ボックス 193"/>
        <xdr:cNvSpPr txBox="1"/>
      </xdr:nvSpPr>
      <xdr:spPr>
        <a:xfrm>
          <a:off x="2608795" y="1310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158646</xdr:rowOff>
    </xdr:from>
    <xdr:to>
      <xdr:col>10</xdr:col>
      <xdr:colOff>165100</xdr:colOff>
      <xdr:row>76</xdr:row>
      <xdr:rowOff>88796</xdr:rowOff>
    </xdr:to>
    <xdr:sp macro="" textlink="">
      <xdr:nvSpPr>
        <xdr:cNvPr id="195" name="楕円 194"/>
        <xdr:cNvSpPr/>
      </xdr:nvSpPr>
      <xdr:spPr>
        <a:xfrm>
          <a:off x="1968500" y="1301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79923</xdr:rowOff>
    </xdr:from>
    <xdr:ext cx="599010" cy="259045"/>
    <xdr:sp macro="" textlink="">
      <xdr:nvSpPr>
        <xdr:cNvPr id="196" name="テキスト ボックス 195"/>
        <xdr:cNvSpPr txBox="1"/>
      </xdr:nvSpPr>
      <xdr:spPr>
        <a:xfrm>
          <a:off x="1719795" y="1311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119857</xdr:rowOff>
    </xdr:from>
    <xdr:to>
      <xdr:col>6</xdr:col>
      <xdr:colOff>38100</xdr:colOff>
      <xdr:row>76</xdr:row>
      <xdr:rowOff>50006</xdr:rowOff>
    </xdr:to>
    <xdr:sp macro="" textlink="">
      <xdr:nvSpPr>
        <xdr:cNvPr id="197" name="楕円 196"/>
        <xdr:cNvSpPr/>
      </xdr:nvSpPr>
      <xdr:spPr>
        <a:xfrm>
          <a:off x="1079500" y="12978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66534</xdr:rowOff>
    </xdr:from>
    <xdr:ext cx="599010" cy="259045"/>
    <xdr:sp macro="" textlink="">
      <xdr:nvSpPr>
        <xdr:cNvPr id="198" name="テキスト ボックス 197"/>
        <xdr:cNvSpPr txBox="1"/>
      </xdr:nvSpPr>
      <xdr:spPr>
        <a:xfrm>
          <a:off x="830795" y="1275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87015</xdr:rowOff>
    </xdr:from>
    <xdr:to>
      <xdr:col>24</xdr:col>
      <xdr:colOff>63500</xdr:colOff>
      <xdr:row>97</xdr:row>
      <xdr:rowOff>106587</xdr:rowOff>
    </xdr:to>
    <xdr:cxnSp macro="">
      <xdr:nvCxnSpPr>
        <xdr:cNvPr id="227" name="直線コネクタ 226"/>
        <xdr:cNvCxnSpPr/>
      </xdr:nvCxnSpPr>
      <xdr:spPr>
        <a:xfrm flipV="1">
          <a:off x="3797300" y="16717665"/>
          <a:ext cx="838200" cy="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71825</xdr:rowOff>
    </xdr:from>
    <xdr:to>
      <xdr:col>19</xdr:col>
      <xdr:colOff>177800</xdr:colOff>
      <xdr:row>97</xdr:row>
      <xdr:rowOff>106587</xdr:rowOff>
    </xdr:to>
    <xdr:cxnSp macro="">
      <xdr:nvCxnSpPr>
        <xdr:cNvPr id="230" name="直線コネクタ 229"/>
        <xdr:cNvCxnSpPr/>
      </xdr:nvCxnSpPr>
      <xdr:spPr>
        <a:xfrm>
          <a:off x="2908300" y="16702475"/>
          <a:ext cx="889000" cy="3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71825</xdr:rowOff>
    </xdr:from>
    <xdr:to>
      <xdr:col>15</xdr:col>
      <xdr:colOff>50800</xdr:colOff>
      <xdr:row>97</xdr:row>
      <xdr:rowOff>128884</xdr:rowOff>
    </xdr:to>
    <xdr:cxnSp macro="">
      <xdr:nvCxnSpPr>
        <xdr:cNvPr id="233" name="直線コネクタ 232"/>
        <xdr:cNvCxnSpPr/>
      </xdr:nvCxnSpPr>
      <xdr:spPr>
        <a:xfrm flipV="1">
          <a:off x="2019300" y="16702475"/>
          <a:ext cx="8890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116379</xdr:rowOff>
    </xdr:from>
    <xdr:to>
      <xdr:col>10</xdr:col>
      <xdr:colOff>114300</xdr:colOff>
      <xdr:row>97</xdr:row>
      <xdr:rowOff>128884</xdr:rowOff>
    </xdr:to>
    <xdr:cxnSp macro="">
      <xdr:nvCxnSpPr>
        <xdr:cNvPr id="236" name="直線コネクタ 235"/>
        <xdr:cNvCxnSpPr/>
      </xdr:nvCxnSpPr>
      <xdr:spPr>
        <a:xfrm>
          <a:off x="1130300" y="16747029"/>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36215</xdr:rowOff>
    </xdr:from>
    <xdr:to>
      <xdr:col>24</xdr:col>
      <xdr:colOff>114300</xdr:colOff>
      <xdr:row>97</xdr:row>
      <xdr:rowOff>137815</xdr:rowOff>
    </xdr:to>
    <xdr:sp macro="" textlink="">
      <xdr:nvSpPr>
        <xdr:cNvPr id="246" name="楕円 245"/>
        <xdr:cNvSpPr/>
      </xdr:nvSpPr>
      <xdr:spPr>
        <a:xfrm>
          <a:off x="4584700" y="1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14642</xdr:rowOff>
    </xdr:from>
    <xdr:ext cx="534377" cy="259045"/>
    <xdr:sp macro="" textlink="">
      <xdr:nvSpPr>
        <xdr:cNvPr id="247" name="衛生費該当値テキスト"/>
        <xdr:cNvSpPr txBox="1"/>
      </xdr:nvSpPr>
      <xdr:spPr>
        <a:xfrm>
          <a:off x="4686300" y="166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55787</xdr:rowOff>
    </xdr:from>
    <xdr:to>
      <xdr:col>20</xdr:col>
      <xdr:colOff>38100</xdr:colOff>
      <xdr:row>97</xdr:row>
      <xdr:rowOff>157387</xdr:rowOff>
    </xdr:to>
    <xdr:sp macro="" textlink="">
      <xdr:nvSpPr>
        <xdr:cNvPr id="248" name="楕円 247"/>
        <xdr:cNvSpPr/>
      </xdr:nvSpPr>
      <xdr:spPr>
        <a:xfrm>
          <a:off x="3746500" y="1668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148514</xdr:rowOff>
    </xdr:from>
    <xdr:ext cx="534377" cy="259045"/>
    <xdr:sp macro="" textlink="">
      <xdr:nvSpPr>
        <xdr:cNvPr id="249" name="テキスト ボックス 248"/>
        <xdr:cNvSpPr txBox="1"/>
      </xdr:nvSpPr>
      <xdr:spPr>
        <a:xfrm>
          <a:off x="3530111" y="1677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21025</xdr:rowOff>
    </xdr:from>
    <xdr:to>
      <xdr:col>15</xdr:col>
      <xdr:colOff>101600</xdr:colOff>
      <xdr:row>97</xdr:row>
      <xdr:rowOff>122625</xdr:rowOff>
    </xdr:to>
    <xdr:sp macro="" textlink="">
      <xdr:nvSpPr>
        <xdr:cNvPr id="250" name="楕円 249"/>
        <xdr:cNvSpPr/>
      </xdr:nvSpPr>
      <xdr:spPr>
        <a:xfrm>
          <a:off x="2857500" y="166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113752</xdr:rowOff>
    </xdr:from>
    <xdr:ext cx="534377" cy="259045"/>
    <xdr:sp macro="" textlink="">
      <xdr:nvSpPr>
        <xdr:cNvPr id="251" name="テキスト ボックス 250"/>
        <xdr:cNvSpPr txBox="1"/>
      </xdr:nvSpPr>
      <xdr:spPr>
        <a:xfrm>
          <a:off x="2641111" y="167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78084</xdr:rowOff>
    </xdr:from>
    <xdr:to>
      <xdr:col>10</xdr:col>
      <xdr:colOff>165100</xdr:colOff>
      <xdr:row>98</xdr:row>
      <xdr:rowOff>8234</xdr:rowOff>
    </xdr:to>
    <xdr:sp macro="" textlink="">
      <xdr:nvSpPr>
        <xdr:cNvPr id="252" name="楕円 251"/>
        <xdr:cNvSpPr/>
      </xdr:nvSpPr>
      <xdr:spPr>
        <a:xfrm>
          <a:off x="1968500" y="167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170811</xdr:rowOff>
    </xdr:from>
    <xdr:ext cx="534377" cy="259045"/>
    <xdr:sp macro="" textlink="">
      <xdr:nvSpPr>
        <xdr:cNvPr id="253" name="テキスト ボックス 252"/>
        <xdr:cNvSpPr txBox="1"/>
      </xdr:nvSpPr>
      <xdr:spPr>
        <a:xfrm>
          <a:off x="1752111" y="168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65579</xdr:rowOff>
    </xdr:from>
    <xdr:to>
      <xdr:col>6</xdr:col>
      <xdr:colOff>38100</xdr:colOff>
      <xdr:row>97</xdr:row>
      <xdr:rowOff>167179</xdr:rowOff>
    </xdr:to>
    <xdr:sp macro="" textlink="">
      <xdr:nvSpPr>
        <xdr:cNvPr id="254" name="楕円 253"/>
        <xdr:cNvSpPr/>
      </xdr:nvSpPr>
      <xdr:spPr>
        <a:xfrm>
          <a:off x="1079500" y="166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158306</xdr:rowOff>
    </xdr:from>
    <xdr:ext cx="534377" cy="259045"/>
    <xdr:sp macro="" textlink="">
      <xdr:nvSpPr>
        <xdr:cNvPr id="255" name="テキスト ボックス 254"/>
        <xdr:cNvSpPr txBox="1"/>
      </xdr:nvSpPr>
      <xdr:spPr>
        <a:xfrm>
          <a:off x="863111" y="167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108724</xdr:rowOff>
    </xdr:from>
    <xdr:to>
      <xdr:col>55</xdr:col>
      <xdr:colOff>0</xdr:colOff>
      <xdr:row>38</xdr:row>
      <xdr:rowOff>165189</xdr:rowOff>
    </xdr:to>
    <xdr:cxnSp macro="">
      <xdr:nvCxnSpPr>
        <xdr:cNvPr id="284" name="直線コネクタ 283"/>
        <xdr:cNvCxnSpPr/>
      </xdr:nvCxnSpPr>
      <xdr:spPr>
        <a:xfrm flipV="1">
          <a:off x="9639300" y="6623824"/>
          <a:ext cx="8382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127584</xdr:rowOff>
    </xdr:from>
    <xdr:to>
      <xdr:col>50</xdr:col>
      <xdr:colOff>114300</xdr:colOff>
      <xdr:row>38</xdr:row>
      <xdr:rowOff>165189</xdr:rowOff>
    </xdr:to>
    <xdr:cxnSp macro="">
      <xdr:nvCxnSpPr>
        <xdr:cNvPr id="287" name="直線コネクタ 286"/>
        <xdr:cNvCxnSpPr/>
      </xdr:nvCxnSpPr>
      <xdr:spPr>
        <a:xfrm>
          <a:off x="8750300" y="6642684"/>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127584</xdr:rowOff>
    </xdr:from>
    <xdr:to>
      <xdr:col>45</xdr:col>
      <xdr:colOff>177800</xdr:colOff>
      <xdr:row>38</xdr:row>
      <xdr:rowOff>149834</xdr:rowOff>
    </xdr:to>
    <xdr:cxnSp macro="">
      <xdr:nvCxnSpPr>
        <xdr:cNvPr id="290" name="直線コネクタ 289"/>
        <xdr:cNvCxnSpPr/>
      </xdr:nvCxnSpPr>
      <xdr:spPr>
        <a:xfrm flipV="1">
          <a:off x="7861300" y="6642684"/>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140081</xdr:rowOff>
    </xdr:from>
    <xdr:to>
      <xdr:col>41</xdr:col>
      <xdr:colOff>50800</xdr:colOff>
      <xdr:row>38</xdr:row>
      <xdr:rowOff>149834</xdr:rowOff>
    </xdr:to>
    <xdr:cxnSp macro="">
      <xdr:nvCxnSpPr>
        <xdr:cNvPr id="293" name="直線コネクタ 292"/>
        <xdr:cNvCxnSpPr/>
      </xdr:nvCxnSpPr>
      <xdr:spPr>
        <a:xfrm>
          <a:off x="6972300" y="6655181"/>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57924</xdr:rowOff>
    </xdr:from>
    <xdr:to>
      <xdr:col>55</xdr:col>
      <xdr:colOff>50800</xdr:colOff>
      <xdr:row>38</xdr:row>
      <xdr:rowOff>159524</xdr:rowOff>
    </xdr:to>
    <xdr:sp macro="" textlink="">
      <xdr:nvSpPr>
        <xdr:cNvPr id="303" name="楕円 302"/>
        <xdr:cNvSpPr/>
      </xdr:nvSpPr>
      <xdr:spPr>
        <a:xfrm>
          <a:off x="10426700" y="6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17302</xdr:rowOff>
    </xdr:from>
    <xdr:ext cx="469744" cy="259045"/>
    <xdr:sp macro="" textlink="">
      <xdr:nvSpPr>
        <xdr:cNvPr id="304" name="労働費該当値テキスト"/>
        <xdr:cNvSpPr txBox="1"/>
      </xdr:nvSpPr>
      <xdr:spPr>
        <a:xfrm>
          <a:off x="10528300" y="63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114389</xdr:rowOff>
    </xdr:from>
    <xdr:to>
      <xdr:col>50</xdr:col>
      <xdr:colOff>165100</xdr:colOff>
      <xdr:row>39</xdr:row>
      <xdr:rowOff>44539</xdr:rowOff>
    </xdr:to>
    <xdr:sp macro="" textlink="">
      <xdr:nvSpPr>
        <xdr:cNvPr id="305" name="楕円 304"/>
        <xdr:cNvSpPr/>
      </xdr:nvSpPr>
      <xdr:spPr>
        <a:xfrm>
          <a:off x="9588500" y="66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35666</xdr:rowOff>
    </xdr:from>
    <xdr:ext cx="469744" cy="259045"/>
    <xdr:sp macro="" textlink="">
      <xdr:nvSpPr>
        <xdr:cNvPr id="306" name="テキスト ボックス 305"/>
        <xdr:cNvSpPr txBox="1"/>
      </xdr:nvSpPr>
      <xdr:spPr>
        <a:xfrm>
          <a:off x="9404428" y="672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76784</xdr:rowOff>
    </xdr:from>
    <xdr:to>
      <xdr:col>46</xdr:col>
      <xdr:colOff>38100</xdr:colOff>
      <xdr:row>39</xdr:row>
      <xdr:rowOff>6934</xdr:rowOff>
    </xdr:to>
    <xdr:sp macro="" textlink="">
      <xdr:nvSpPr>
        <xdr:cNvPr id="307" name="楕円 306"/>
        <xdr:cNvSpPr/>
      </xdr:nvSpPr>
      <xdr:spPr>
        <a:xfrm>
          <a:off x="8699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23461</xdr:rowOff>
    </xdr:from>
    <xdr:ext cx="469744" cy="259045"/>
    <xdr:sp macro="" textlink="">
      <xdr:nvSpPr>
        <xdr:cNvPr id="308" name="テキスト ボックス 307"/>
        <xdr:cNvSpPr txBox="1"/>
      </xdr:nvSpPr>
      <xdr:spPr>
        <a:xfrm>
          <a:off x="8515428" y="636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99034</xdr:rowOff>
    </xdr:from>
    <xdr:to>
      <xdr:col>41</xdr:col>
      <xdr:colOff>101600</xdr:colOff>
      <xdr:row>39</xdr:row>
      <xdr:rowOff>29184</xdr:rowOff>
    </xdr:to>
    <xdr:sp macro="" textlink="">
      <xdr:nvSpPr>
        <xdr:cNvPr id="309" name="楕円 308"/>
        <xdr:cNvSpPr/>
      </xdr:nvSpPr>
      <xdr:spPr>
        <a:xfrm>
          <a:off x="7810500" y="66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20311</xdr:rowOff>
    </xdr:from>
    <xdr:ext cx="469744" cy="259045"/>
    <xdr:sp macro="" textlink="">
      <xdr:nvSpPr>
        <xdr:cNvPr id="310" name="テキスト ボックス 309"/>
        <xdr:cNvSpPr txBox="1"/>
      </xdr:nvSpPr>
      <xdr:spPr>
        <a:xfrm>
          <a:off x="7626428" y="670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89281</xdr:rowOff>
    </xdr:from>
    <xdr:to>
      <xdr:col>36</xdr:col>
      <xdr:colOff>165100</xdr:colOff>
      <xdr:row>39</xdr:row>
      <xdr:rowOff>19431</xdr:rowOff>
    </xdr:to>
    <xdr:sp macro="" textlink="">
      <xdr:nvSpPr>
        <xdr:cNvPr id="311" name="楕円 310"/>
        <xdr:cNvSpPr/>
      </xdr:nvSpPr>
      <xdr:spPr>
        <a:xfrm>
          <a:off x="6921500" y="66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10558</xdr:rowOff>
    </xdr:from>
    <xdr:ext cx="469744" cy="259045"/>
    <xdr:sp macro="" textlink="">
      <xdr:nvSpPr>
        <xdr:cNvPr id="312" name="テキスト ボックス 311"/>
        <xdr:cNvSpPr txBox="1"/>
      </xdr:nvSpPr>
      <xdr:spPr>
        <a:xfrm>
          <a:off x="6737428" y="669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164991</xdr:rowOff>
    </xdr:from>
    <xdr:to>
      <xdr:col>55</xdr:col>
      <xdr:colOff>0</xdr:colOff>
      <xdr:row>58</xdr:row>
      <xdr:rowOff>67115</xdr:rowOff>
    </xdr:to>
    <xdr:cxnSp macro="">
      <xdr:nvCxnSpPr>
        <xdr:cNvPr id="339" name="直線コネクタ 338"/>
        <xdr:cNvCxnSpPr/>
      </xdr:nvCxnSpPr>
      <xdr:spPr>
        <a:xfrm flipV="1">
          <a:off x="9639300" y="9937641"/>
          <a:ext cx="838200" cy="7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129628</xdr:rowOff>
    </xdr:from>
    <xdr:to>
      <xdr:col>50</xdr:col>
      <xdr:colOff>114300</xdr:colOff>
      <xdr:row>58</xdr:row>
      <xdr:rowOff>67115</xdr:rowOff>
    </xdr:to>
    <xdr:cxnSp macro="">
      <xdr:nvCxnSpPr>
        <xdr:cNvPr id="342" name="直線コネクタ 341"/>
        <xdr:cNvCxnSpPr/>
      </xdr:nvCxnSpPr>
      <xdr:spPr>
        <a:xfrm>
          <a:off x="8750300" y="9902278"/>
          <a:ext cx="889000" cy="10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129628</xdr:rowOff>
    </xdr:from>
    <xdr:to>
      <xdr:col>45</xdr:col>
      <xdr:colOff>177800</xdr:colOff>
      <xdr:row>58</xdr:row>
      <xdr:rowOff>73631</xdr:rowOff>
    </xdr:to>
    <xdr:cxnSp macro="">
      <xdr:nvCxnSpPr>
        <xdr:cNvPr id="345" name="直線コネクタ 344"/>
        <xdr:cNvCxnSpPr/>
      </xdr:nvCxnSpPr>
      <xdr:spPr>
        <a:xfrm flipV="1">
          <a:off x="7861300" y="9902278"/>
          <a:ext cx="889000" cy="1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73631</xdr:rowOff>
    </xdr:from>
    <xdr:to>
      <xdr:col>41</xdr:col>
      <xdr:colOff>50800</xdr:colOff>
      <xdr:row>58</xdr:row>
      <xdr:rowOff>80350</xdr:rowOff>
    </xdr:to>
    <xdr:cxnSp macro="">
      <xdr:nvCxnSpPr>
        <xdr:cNvPr id="348" name="直線コネクタ 347"/>
        <xdr:cNvCxnSpPr/>
      </xdr:nvCxnSpPr>
      <xdr:spPr>
        <a:xfrm flipV="1">
          <a:off x="6972300" y="10017731"/>
          <a:ext cx="889000" cy="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114191</xdr:rowOff>
    </xdr:from>
    <xdr:to>
      <xdr:col>55</xdr:col>
      <xdr:colOff>50800</xdr:colOff>
      <xdr:row>58</xdr:row>
      <xdr:rowOff>44341</xdr:rowOff>
    </xdr:to>
    <xdr:sp macro="" textlink="">
      <xdr:nvSpPr>
        <xdr:cNvPr id="358" name="楕円 357"/>
        <xdr:cNvSpPr/>
      </xdr:nvSpPr>
      <xdr:spPr>
        <a:xfrm>
          <a:off x="10426700" y="988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137068</xdr:rowOff>
    </xdr:from>
    <xdr:ext cx="599010" cy="259045"/>
    <xdr:sp macro="" textlink="">
      <xdr:nvSpPr>
        <xdr:cNvPr id="359" name="農林水産業費該当値テキスト"/>
        <xdr:cNvSpPr txBox="1"/>
      </xdr:nvSpPr>
      <xdr:spPr>
        <a:xfrm>
          <a:off x="10528300" y="973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16315</xdr:rowOff>
    </xdr:from>
    <xdr:to>
      <xdr:col>50</xdr:col>
      <xdr:colOff>165100</xdr:colOff>
      <xdr:row>58</xdr:row>
      <xdr:rowOff>117915</xdr:rowOff>
    </xdr:to>
    <xdr:sp macro="" textlink="">
      <xdr:nvSpPr>
        <xdr:cNvPr id="360" name="楕円 359"/>
        <xdr:cNvSpPr/>
      </xdr:nvSpPr>
      <xdr:spPr>
        <a:xfrm>
          <a:off x="9588500" y="99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109042</xdr:rowOff>
    </xdr:from>
    <xdr:ext cx="599010" cy="259045"/>
    <xdr:sp macro="" textlink="">
      <xdr:nvSpPr>
        <xdr:cNvPr id="361" name="テキスト ボックス 360"/>
        <xdr:cNvSpPr txBox="1"/>
      </xdr:nvSpPr>
      <xdr:spPr>
        <a:xfrm>
          <a:off x="9339795" y="1005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78828</xdr:rowOff>
    </xdr:from>
    <xdr:to>
      <xdr:col>46</xdr:col>
      <xdr:colOff>38100</xdr:colOff>
      <xdr:row>58</xdr:row>
      <xdr:rowOff>8978</xdr:rowOff>
    </xdr:to>
    <xdr:sp macro="" textlink="">
      <xdr:nvSpPr>
        <xdr:cNvPr id="362" name="楕円 361"/>
        <xdr:cNvSpPr/>
      </xdr:nvSpPr>
      <xdr:spPr>
        <a:xfrm>
          <a:off x="8699500" y="98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25505</xdr:rowOff>
    </xdr:from>
    <xdr:ext cx="599010" cy="259045"/>
    <xdr:sp macro="" textlink="">
      <xdr:nvSpPr>
        <xdr:cNvPr id="363" name="テキスト ボックス 362"/>
        <xdr:cNvSpPr txBox="1"/>
      </xdr:nvSpPr>
      <xdr:spPr>
        <a:xfrm>
          <a:off x="8450795" y="962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22831</xdr:rowOff>
    </xdr:from>
    <xdr:to>
      <xdr:col>41</xdr:col>
      <xdr:colOff>101600</xdr:colOff>
      <xdr:row>58</xdr:row>
      <xdr:rowOff>124431</xdr:rowOff>
    </xdr:to>
    <xdr:sp macro="" textlink="">
      <xdr:nvSpPr>
        <xdr:cNvPr id="364" name="楕円 363"/>
        <xdr:cNvSpPr/>
      </xdr:nvSpPr>
      <xdr:spPr>
        <a:xfrm>
          <a:off x="7810500" y="99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115558</xdr:rowOff>
    </xdr:from>
    <xdr:ext cx="599010" cy="259045"/>
    <xdr:sp macro="" textlink="">
      <xdr:nvSpPr>
        <xdr:cNvPr id="365" name="テキスト ボックス 364"/>
        <xdr:cNvSpPr txBox="1"/>
      </xdr:nvSpPr>
      <xdr:spPr>
        <a:xfrm>
          <a:off x="7561795" y="1005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29550</xdr:rowOff>
    </xdr:from>
    <xdr:to>
      <xdr:col>36</xdr:col>
      <xdr:colOff>165100</xdr:colOff>
      <xdr:row>58</xdr:row>
      <xdr:rowOff>131150</xdr:rowOff>
    </xdr:to>
    <xdr:sp macro="" textlink="">
      <xdr:nvSpPr>
        <xdr:cNvPr id="366" name="楕円 365"/>
        <xdr:cNvSpPr/>
      </xdr:nvSpPr>
      <xdr:spPr>
        <a:xfrm>
          <a:off x="6921500" y="99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122277</xdr:rowOff>
    </xdr:from>
    <xdr:ext cx="599010" cy="259045"/>
    <xdr:sp macro="" textlink="">
      <xdr:nvSpPr>
        <xdr:cNvPr id="367" name="テキスト ボックス 366"/>
        <xdr:cNvSpPr txBox="1"/>
      </xdr:nvSpPr>
      <xdr:spPr>
        <a:xfrm>
          <a:off x="6672795" y="1006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99371</xdr:rowOff>
    </xdr:from>
    <xdr:to>
      <xdr:col>55</xdr:col>
      <xdr:colOff>0</xdr:colOff>
      <xdr:row>78</xdr:row>
      <xdr:rowOff>146701</xdr:rowOff>
    </xdr:to>
    <xdr:cxnSp macro="">
      <xdr:nvCxnSpPr>
        <xdr:cNvPr id="396" name="直線コネクタ 395"/>
        <xdr:cNvCxnSpPr/>
      </xdr:nvCxnSpPr>
      <xdr:spPr>
        <a:xfrm flipV="1">
          <a:off x="9639300" y="13472471"/>
          <a:ext cx="838200" cy="4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144049</xdr:rowOff>
    </xdr:from>
    <xdr:to>
      <xdr:col>50</xdr:col>
      <xdr:colOff>114300</xdr:colOff>
      <xdr:row>78</xdr:row>
      <xdr:rowOff>146701</xdr:rowOff>
    </xdr:to>
    <xdr:cxnSp macro="">
      <xdr:nvCxnSpPr>
        <xdr:cNvPr id="399" name="直線コネクタ 398"/>
        <xdr:cNvCxnSpPr/>
      </xdr:nvCxnSpPr>
      <xdr:spPr>
        <a:xfrm>
          <a:off x="8750300" y="13517149"/>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144049</xdr:rowOff>
    </xdr:from>
    <xdr:to>
      <xdr:col>45</xdr:col>
      <xdr:colOff>177800</xdr:colOff>
      <xdr:row>78</xdr:row>
      <xdr:rowOff>147634</xdr:rowOff>
    </xdr:to>
    <xdr:cxnSp macro="">
      <xdr:nvCxnSpPr>
        <xdr:cNvPr id="402" name="直線コネクタ 401"/>
        <xdr:cNvCxnSpPr/>
      </xdr:nvCxnSpPr>
      <xdr:spPr>
        <a:xfrm flipV="1">
          <a:off x="7861300" y="13517149"/>
          <a:ext cx="889000" cy="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147634</xdr:rowOff>
    </xdr:from>
    <xdr:to>
      <xdr:col>41</xdr:col>
      <xdr:colOff>50800</xdr:colOff>
      <xdr:row>78</xdr:row>
      <xdr:rowOff>168770</xdr:rowOff>
    </xdr:to>
    <xdr:cxnSp macro="">
      <xdr:nvCxnSpPr>
        <xdr:cNvPr id="405" name="直線コネクタ 404"/>
        <xdr:cNvCxnSpPr/>
      </xdr:nvCxnSpPr>
      <xdr:spPr>
        <a:xfrm flipV="1">
          <a:off x="6972300" y="13520734"/>
          <a:ext cx="889000" cy="2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48571</xdr:rowOff>
    </xdr:from>
    <xdr:to>
      <xdr:col>55</xdr:col>
      <xdr:colOff>50800</xdr:colOff>
      <xdr:row>78</xdr:row>
      <xdr:rowOff>150171</xdr:rowOff>
    </xdr:to>
    <xdr:sp macro="" textlink="">
      <xdr:nvSpPr>
        <xdr:cNvPr id="415" name="楕円 414"/>
        <xdr:cNvSpPr/>
      </xdr:nvSpPr>
      <xdr:spPr>
        <a:xfrm>
          <a:off x="10426700" y="1342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7948</xdr:rowOff>
    </xdr:from>
    <xdr:ext cx="534377" cy="259045"/>
    <xdr:sp macro="" textlink="">
      <xdr:nvSpPr>
        <xdr:cNvPr id="416" name="商工費該当値テキスト"/>
        <xdr:cNvSpPr txBox="1"/>
      </xdr:nvSpPr>
      <xdr:spPr>
        <a:xfrm>
          <a:off x="10528300" y="132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95901</xdr:rowOff>
    </xdr:from>
    <xdr:to>
      <xdr:col>50</xdr:col>
      <xdr:colOff>165100</xdr:colOff>
      <xdr:row>79</xdr:row>
      <xdr:rowOff>26051</xdr:rowOff>
    </xdr:to>
    <xdr:sp macro="" textlink="">
      <xdr:nvSpPr>
        <xdr:cNvPr id="417" name="楕円 416"/>
        <xdr:cNvSpPr/>
      </xdr:nvSpPr>
      <xdr:spPr>
        <a:xfrm>
          <a:off x="9588500" y="1346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17178</xdr:rowOff>
    </xdr:from>
    <xdr:ext cx="534377" cy="259045"/>
    <xdr:sp macro="" textlink="">
      <xdr:nvSpPr>
        <xdr:cNvPr id="418" name="テキスト ボックス 417"/>
        <xdr:cNvSpPr txBox="1"/>
      </xdr:nvSpPr>
      <xdr:spPr>
        <a:xfrm>
          <a:off x="9372111" y="135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93249</xdr:rowOff>
    </xdr:from>
    <xdr:to>
      <xdr:col>46</xdr:col>
      <xdr:colOff>38100</xdr:colOff>
      <xdr:row>79</xdr:row>
      <xdr:rowOff>23399</xdr:rowOff>
    </xdr:to>
    <xdr:sp macro="" textlink="">
      <xdr:nvSpPr>
        <xdr:cNvPr id="419" name="楕円 418"/>
        <xdr:cNvSpPr/>
      </xdr:nvSpPr>
      <xdr:spPr>
        <a:xfrm>
          <a:off x="8699500" y="134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14526</xdr:rowOff>
    </xdr:from>
    <xdr:ext cx="534377" cy="259045"/>
    <xdr:sp macro="" textlink="">
      <xdr:nvSpPr>
        <xdr:cNvPr id="420" name="テキスト ボックス 419"/>
        <xdr:cNvSpPr txBox="1"/>
      </xdr:nvSpPr>
      <xdr:spPr>
        <a:xfrm>
          <a:off x="8483111" y="1355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96834</xdr:rowOff>
    </xdr:from>
    <xdr:to>
      <xdr:col>41</xdr:col>
      <xdr:colOff>101600</xdr:colOff>
      <xdr:row>79</xdr:row>
      <xdr:rowOff>26984</xdr:rowOff>
    </xdr:to>
    <xdr:sp macro="" textlink="">
      <xdr:nvSpPr>
        <xdr:cNvPr id="421" name="楕円 420"/>
        <xdr:cNvSpPr/>
      </xdr:nvSpPr>
      <xdr:spPr>
        <a:xfrm>
          <a:off x="7810500" y="134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18111</xdr:rowOff>
    </xdr:from>
    <xdr:ext cx="534377" cy="259045"/>
    <xdr:sp macro="" textlink="">
      <xdr:nvSpPr>
        <xdr:cNvPr id="422" name="テキスト ボックス 421"/>
        <xdr:cNvSpPr txBox="1"/>
      </xdr:nvSpPr>
      <xdr:spPr>
        <a:xfrm>
          <a:off x="7594111" y="1356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117970</xdr:rowOff>
    </xdr:from>
    <xdr:to>
      <xdr:col>36</xdr:col>
      <xdr:colOff>165100</xdr:colOff>
      <xdr:row>79</xdr:row>
      <xdr:rowOff>48120</xdr:rowOff>
    </xdr:to>
    <xdr:sp macro="" textlink="">
      <xdr:nvSpPr>
        <xdr:cNvPr id="423" name="楕円 422"/>
        <xdr:cNvSpPr/>
      </xdr:nvSpPr>
      <xdr:spPr>
        <a:xfrm>
          <a:off x="6921500" y="134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39247</xdr:rowOff>
    </xdr:from>
    <xdr:ext cx="534377" cy="259045"/>
    <xdr:sp macro="" textlink="">
      <xdr:nvSpPr>
        <xdr:cNvPr id="424" name="テキスト ボックス 423"/>
        <xdr:cNvSpPr txBox="1"/>
      </xdr:nvSpPr>
      <xdr:spPr>
        <a:xfrm>
          <a:off x="6705111" y="135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111091</xdr:rowOff>
    </xdr:from>
    <xdr:to>
      <xdr:col>55</xdr:col>
      <xdr:colOff>0</xdr:colOff>
      <xdr:row>97</xdr:row>
      <xdr:rowOff>139396</xdr:rowOff>
    </xdr:to>
    <xdr:cxnSp macro="">
      <xdr:nvCxnSpPr>
        <xdr:cNvPr id="451" name="直線コネクタ 450"/>
        <xdr:cNvCxnSpPr/>
      </xdr:nvCxnSpPr>
      <xdr:spPr>
        <a:xfrm>
          <a:off x="9639300" y="16741741"/>
          <a:ext cx="838200" cy="2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111091</xdr:rowOff>
    </xdr:from>
    <xdr:to>
      <xdr:col>50</xdr:col>
      <xdr:colOff>114300</xdr:colOff>
      <xdr:row>97</xdr:row>
      <xdr:rowOff>121645</xdr:rowOff>
    </xdr:to>
    <xdr:cxnSp macro="">
      <xdr:nvCxnSpPr>
        <xdr:cNvPr id="454" name="直線コネクタ 453"/>
        <xdr:cNvCxnSpPr/>
      </xdr:nvCxnSpPr>
      <xdr:spPr>
        <a:xfrm flipV="1">
          <a:off x="8750300" y="16741741"/>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111931</xdr:rowOff>
    </xdr:from>
    <xdr:to>
      <xdr:col>45</xdr:col>
      <xdr:colOff>177800</xdr:colOff>
      <xdr:row>97</xdr:row>
      <xdr:rowOff>121645</xdr:rowOff>
    </xdr:to>
    <xdr:cxnSp macro="">
      <xdr:nvCxnSpPr>
        <xdr:cNvPr id="457" name="直線コネクタ 456"/>
        <xdr:cNvCxnSpPr/>
      </xdr:nvCxnSpPr>
      <xdr:spPr>
        <a:xfrm>
          <a:off x="7861300" y="16742581"/>
          <a:ext cx="8890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106984</xdr:rowOff>
    </xdr:from>
    <xdr:to>
      <xdr:col>41</xdr:col>
      <xdr:colOff>50800</xdr:colOff>
      <xdr:row>97</xdr:row>
      <xdr:rowOff>111931</xdr:rowOff>
    </xdr:to>
    <xdr:cxnSp macro="">
      <xdr:nvCxnSpPr>
        <xdr:cNvPr id="460" name="直線コネクタ 459"/>
        <xdr:cNvCxnSpPr/>
      </xdr:nvCxnSpPr>
      <xdr:spPr>
        <a:xfrm>
          <a:off x="6972300" y="16737634"/>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88596</xdr:rowOff>
    </xdr:from>
    <xdr:to>
      <xdr:col>55</xdr:col>
      <xdr:colOff>50800</xdr:colOff>
      <xdr:row>98</xdr:row>
      <xdr:rowOff>18746</xdr:rowOff>
    </xdr:to>
    <xdr:sp macro="" textlink="">
      <xdr:nvSpPr>
        <xdr:cNvPr id="470" name="楕円 469"/>
        <xdr:cNvSpPr/>
      </xdr:nvSpPr>
      <xdr:spPr>
        <a:xfrm>
          <a:off x="10426700" y="167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111473</xdr:rowOff>
    </xdr:from>
    <xdr:ext cx="599010" cy="259045"/>
    <xdr:sp macro="" textlink="">
      <xdr:nvSpPr>
        <xdr:cNvPr id="471" name="土木費該当値テキスト"/>
        <xdr:cNvSpPr txBox="1"/>
      </xdr:nvSpPr>
      <xdr:spPr>
        <a:xfrm>
          <a:off x="10528300" y="1657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60291</xdr:rowOff>
    </xdr:from>
    <xdr:to>
      <xdr:col>50</xdr:col>
      <xdr:colOff>165100</xdr:colOff>
      <xdr:row>97</xdr:row>
      <xdr:rowOff>161891</xdr:rowOff>
    </xdr:to>
    <xdr:sp macro="" textlink="">
      <xdr:nvSpPr>
        <xdr:cNvPr id="472" name="楕円 471"/>
        <xdr:cNvSpPr/>
      </xdr:nvSpPr>
      <xdr:spPr>
        <a:xfrm>
          <a:off x="9588500" y="1669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6968</xdr:rowOff>
    </xdr:from>
    <xdr:ext cx="599010" cy="259045"/>
    <xdr:sp macro="" textlink="">
      <xdr:nvSpPr>
        <xdr:cNvPr id="473" name="テキスト ボックス 472"/>
        <xdr:cNvSpPr txBox="1"/>
      </xdr:nvSpPr>
      <xdr:spPr>
        <a:xfrm>
          <a:off x="9339795" y="1646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70845</xdr:rowOff>
    </xdr:from>
    <xdr:to>
      <xdr:col>46</xdr:col>
      <xdr:colOff>38100</xdr:colOff>
      <xdr:row>98</xdr:row>
      <xdr:rowOff>995</xdr:rowOff>
    </xdr:to>
    <xdr:sp macro="" textlink="">
      <xdr:nvSpPr>
        <xdr:cNvPr id="474" name="楕円 473"/>
        <xdr:cNvSpPr/>
      </xdr:nvSpPr>
      <xdr:spPr>
        <a:xfrm>
          <a:off x="8699500" y="167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17522</xdr:rowOff>
    </xdr:from>
    <xdr:ext cx="599010" cy="259045"/>
    <xdr:sp macro="" textlink="">
      <xdr:nvSpPr>
        <xdr:cNvPr id="475" name="テキスト ボックス 474"/>
        <xdr:cNvSpPr txBox="1"/>
      </xdr:nvSpPr>
      <xdr:spPr>
        <a:xfrm>
          <a:off x="8450795" y="1647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61131</xdr:rowOff>
    </xdr:from>
    <xdr:to>
      <xdr:col>41</xdr:col>
      <xdr:colOff>101600</xdr:colOff>
      <xdr:row>97</xdr:row>
      <xdr:rowOff>162731</xdr:rowOff>
    </xdr:to>
    <xdr:sp macro="" textlink="">
      <xdr:nvSpPr>
        <xdr:cNvPr id="476" name="楕円 475"/>
        <xdr:cNvSpPr/>
      </xdr:nvSpPr>
      <xdr:spPr>
        <a:xfrm>
          <a:off x="7810500" y="166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7808</xdr:rowOff>
    </xdr:from>
    <xdr:ext cx="599010" cy="259045"/>
    <xdr:sp macro="" textlink="">
      <xdr:nvSpPr>
        <xdr:cNvPr id="477" name="テキスト ボックス 476"/>
        <xdr:cNvSpPr txBox="1"/>
      </xdr:nvSpPr>
      <xdr:spPr>
        <a:xfrm>
          <a:off x="7561795" y="1646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56184</xdr:rowOff>
    </xdr:from>
    <xdr:to>
      <xdr:col>36</xdr:col>
      <xdr:colOff>165100</xdr:colOff>
      <xdr:row>97</xdr:row>
      <xdr:rowOff>157784</xdr:rowOff>
    </xdr:to>
    <xdr:sp macro="" textlink="">
      <xdr:nvSpPr>
        <xdr:cNvPr id="478" name="楕円 477"/>
        <xdr:cNvSpPr/>
      </xdr:nvSpPr>
      <xdr:spPr>
        <a:xfrm>
          <a:off x="6921500" y="166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2861</xdr:rowOff>
    </xdr:from>
    <xdr:ext cx="599010" cy="259045"/>
    <xdr:sp macro="" textlink="">
      <xdr:nvSpPr>
        <xdr:cNvPr id="479" name="テキスト ボックス 478"/>
        <xdr:cNvSpPr txBox="1"/>
      </xdr:nvSpPr>
      <xdr:spPr>
        <a:xfrm>
          <a:off x="6672795" y="1646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107711</xdr:rowOff>
    </xdr:from>
    <xdr:to>
      <xdr:col>85</xdr:col>
      <xdr:colOff>127000</xdr:colOff>
      <xdr:row>36</xdr:row>
      <xdr:rowOff>75547</xdr:rowOff>
    </xdr:to>
    <xdr:cxnSp macro="">
      <xdr:nvCxnSpPr>
        <xdr:cNvPr id="508" name="直線コネクタ 507"/>
        <xdr:cNvCxnSpPr/>
      </xdr:nvCxnSpPr>
      <xdr:spPr>
        <a:xfrm>
          <a:off x="15481300" y="5937011"/>
          <a:ext cx="838200" cy="31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107711</xdr:rowOff>
    </xdr:from>
    <xdr:to>
      <xdr:col>81</xdr:col>
      <xdr:colOff>50800</xdr:colOff>
      <xdr:row>36</xdr:row>
      <xdr:rowOff>56535</xdr:rowOff>
    </xdr:to>
    <xdr:cxnSp macro="">
      <xdr:nvCxnSpPr>
        <xdr:cNvPr id="511" name="直線コネクタ 510"/>
        <xdr:cNvCxnSpPr/>
      </xdr:nvCxnSpPr>
      <xdr:spPr>
        <a:xfrm flipV="1">
          <a:off x="14592300" y="5937011"/>
          <a:ext cx="889000" cy="29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56535</xdr:rowOff>
    </xdr:from>
    <xdr:to>
      <xdr:col>76</xdr:col>
      <xdr:colOff>114300</xdr:colOff>
      <xdr:row>36</xdr:row>
      <xdr:rowOff>60642</xdr:rowOff>
    </xdr:to>
    <xdr:cxnSp macro="">
      <xdr:nvCxnSpPr>
        <xdr:cNvPr id="514" name="直線コネクタ 513"/>
        <xdr:cNvCxnSpPr/>
      </xdr:nvCxnSpPr>
      <xdr:spPr>
        <a:xfrm flipV="1">
          <a:off x="13703300" y="6228735"/>
          <a:ext cx="889000" cy="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60642</xdr:rowOff>
    </xdr:from>
    <xdr:to>
      <xdr:col>71</xdr:col>
      <xdr:colOff>177800</xdr:colOff>
      <xdr:row>36</xdr:row>
      <xdr:rowOff>170363</xdr:rowOff>
    </xdr:to>
    <xdr:cxnSp macro="">
      <xdr:nvCxnSpPr>
        <xdr:cNvPr id="517" name="直線コネクタ 516"/>
        <xdr:cNvCxnSpPr/>
      </xdr:nvCxnSpPr>
      <xdr:spPr>
        <a:xfrm flipV="1">
          <a:off x="12814300" y="6232842"/>
          <a:ext cx="889000" cy="10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24747</xdr:rowOff>
    </xdr:from>
    <xdr:to>
      <xdr:col>85</xdr:col>
      <xdr:colOff>177800</xdr:colOff>
      <xdr:row>36</xdr:row>
      <xdr:rowOff>126347</xdr:rowOff>
    </xdr:to>
    <xdr:sp macro="" textlink="">
      <xdr:nvSpPr>
        <xdr:cNvPr id="527" name="楕円 526"/>
        <xdr:cNvSpPr/>
      </xdr:nvSpPr>
      <xdr:spPr>
        <a:xfrm>
          <a:off x="16268700" y="61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47624</xdr:rowOff>
    </xdr:from>
    <xdr:ext cx="534377" cy="259045"/>
    <xdr:sp macro="" textlink="">
      <xdr:nvSpPr>
        <xdr:cNvPr id="528" name="消防費該当値テキスト"/>
        <xdr:cNvSpPr txBox="1"/>
      </xdr:nvSpPr>
      <xdr:spPr>
        <a:xfrm>
          <a:off x="16370300" y="60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56911</xdr:rowOff>
    </xdr:from>
    <xdr:to>
      <xdr:col>81</xdr:col>
      <xdr:colOff>101600</xdr:colOff>
      <xdr:row>34</xdr:row>
      <xdr:rowOff>158511</xdr:rowOff>
    </xdr:to>
    <xdr:sp macro="" textlink="">
      <xdr:nvSpPr>
        <xdr:cNvPr id="529" name="楕円 528"/>
        <xdr:cNvSpPr/>
      </xdr:nvSpPr>
      <xdr:spPr>
        <a:xfrm>
          <a:off x="15430500" y="58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3588</xdr:rowOff>
    </xdr:from>
    <xdr:ext cx="599010" cy="259045"/>
    <xdr:sp macro="" textlink="">
      <xdr:nvSpPr>
        <xdr:cNvPr id="530" name="テキスト ボックス 529"/>
        <xdr:cNvSpPr txBox="1"/>
      </xdr:nvSpPr>
      <xdr:spPr>
        <a:xfrm>
          <a:off x="15181795" y="566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5735</xdr:rowOff>
    </xdr:from>
    <xdr:to>
      <xdr:col>76</xdr:col>
      <xdr:colOff>165100</xdr:colOff>
      <xdr:row>36</xdr:row>
      <xdr:rowOff>107335</xdr:rowOff>
    </xdr:to>
    <xdr:sp macro="" textlink="">
      <xdr:nvSpPr>
        <xdr:cNvPr id="531" name="楕円 530"/>
        <xdr:cNvSpPr/>
      </xdr:nvSpPr>
      <xdr:spPr>
        <a:xfrm>
          <a:off x="14541500" y="617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123862</xdr:rowOff>
    </xdr:from>
    <xdr:ext cx="534377" cy="259045"/>
    <xdr:sp macro="" textlink="">
      <xdr:nvSpPr>
        <xdr:cNvPr id="532" name="テキスト ボックス 531"/>
        <xdr:cNvSpPr txBox="1"/>
      </xdr:nvSpPr>
      <xdr:spPr>
        <a:xfrm>
          <a:off x="14325111" y="595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9842</xdr:rowOff>
    </xdr:from>
    <xdr:to>
      <xdr:col>72</xdr:col>
      <xdr:colOff>38100</xdr:colOff>
      <xdr:row>36</xdr:row>
      <xdr:rowOff>111442</xdr:rowOff>
    </xdr:to>
    <xdr:sp macro="" textlink="">
      <xdr:nvSpPr>
        <xdr:cNvPr id="533" name="楕円 532"/>
        <xdr:cNvSpPr/>
      </xdr:nvSpPr>
      <xdr:spPr>
        <a:xfrm>
          <a:off x="13652500" y="61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127969</xdr:rowOff>
    </xdr:from>
    <xdr:ext cx="534377" cy="259045"/>
    <xdr:sp macro="" textlink="">
      <xdr:nvSpPr>
        <xdr:cNvPr id="534" name="テキスト ボックス 533"/>
        <xdr:cNvSpPr txBox="1"/>
      </xdr:nvSpPr>
      <xdr:spPr>
        <a:xfrm>
          <a:off x="13436111" y="595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119563</xdr:rowOff>
    </xdr:from>
    <xdr:to>
      <xdr:col>67</xdr:col>
      <xdr:colOff>101600</xdr:colOff>
      <xdr:row>37</xdr:row>
      <xdr:rowOff>49713</xdr:rowOff>
    </xdr:to>
    <xdr:sp macro="" textlink="">
      <xdr:nvSpPr>
        <xdr:cNvPr id="535" name="楕円 534"/>
        <xdr:cNvSpPr/>
      </xdr:nvSpPr>
      <xdr:spPr>
        <a:xfrm>
          <a:off x="12763500" y="6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66240</xdr:rowOff>
    </xdr:from>
    <xdr:ext cx="534377" cy="259045"/>
    <xdr:sp macro="" textlink="">
      <xdr:nvSpPr>
        <xdr:cNvPr id="536" name="テキスト ボックス 535"/>
        <xdr:cNvSpPr txBox="1"/>
      </xdr:nvSpPr>
      <xdr:spPr>
        <a:xfrm>
          <a:off x="12547111" y="60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161865</xdr:rowOff>
    </xdr:from>
    <xdr:to>
      <xdr:col>85</xdr:col>
      <xdr:colOff>127000</xdr:colOff>
      <xdr:row>57</xdr:row>
      <xdr:rowOff>156480</xdr:rowOff>
    </xdr:to>
    <xdr:cxnSp macro="">
      <xdr:nvCxnSpPr>
        <xdr:cNvPr id="565" name="直線コネクタ 564"/>
        <xdr:cNvCxnSpPr/>
      </xdr:nvCxnSpPr>
      <xdr:spPr>
        <a:xfrm flipV="1">
          <a:off x="15481300" y="9763065"/>
          <a:ext cx="838200" cy="1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156480</xdr:rowOff>
    </xdr:from>
    <xdr:to>
      <xdr:col>81</xdr:col>
      <xdr:colOff>50800</xdr:colOff>
      <xdr:row>58</xdr:row>
      <xdr:rowOff>18614</xdr:rowOff>
    </xdr:to>
    <xdr:cxnSp macro="">
      <xdr:nvCxnSpPr>
        <xdr:cNvPr id="568" name="直線コネクタ 567"/>
        <xdr:cNvCxnSpPr/>
      </xdr:nvCxnSpPr>
      <xdr:spPr>
        <a:xfrm flipV="1">
          <a:off x="14592300" y="9929130"/>
          <a:ext cx="889000" cy="3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166639</xdr:rowOff>
    </xdr:from>
    <xdr:to>
      <xdr:col>76</xdr:col>
      <xdr:colOff>114300</xdr:colOff>
      <xdr:row>58</xdr:row>
      <xdr:rowOff>18614</xdr:rowOff>
    </xdr:to>
    <xdr:cxnSp macro="">
      <xdr:nvCxnSpPr>
        <xdr:cNvPr id="571" name="直線コネクタ 570"/>
        <xdr:cNvCxnSpPr/>
      </xdr:nvCxnSpPr>
      <xdr:spPr>
        <a:xfrm>
          <a:off x="13703300" y="9939289"/>
          <a:ext cx="889000" cy="2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166639</xdr:rowOff>
    </xdr:from>
    <xdr:to>
      <xdr:col>71</xdr:col>
      <xdr:colOff>177800</xdr:colOff>
      <xdr:row>57</xdr:row>
      <xdr:rowOff>169837</xdr:rowOff>
    </xdr:to>
    <xdr:cxnSp macro="">
      <xdr:nvCxnSpPr>
        <xdr:cNvPr id="574" name="直線コネクタ 573"/>
        <xdr:cNvCxnSpPr/>
      </xdr:nvCxnSpPr>
      <xdr:spPr>
        <a:xfrm flipV="1">
          <a:off x="12814300" y="9939289"/>
          <a:ext cx="889000" cy="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111065</xdr:rowOff>
    </xdr:from>
    <xdr:to>
      <xdr:col>85</xdr:col>
      <xdr:colOff>177800</xdr:colOff>
      <xdr:row>57</xdr:row>
      <xdr:rowOff>41215</xdr:rowOff>
    </xdr:to>
    <xdr:sp macro="" textlink="">
      <xdr:nvSpPr>
        <xdr:cNvPr id="584" name="楕円 583"/>
        <xdr:cNvSpPr/>
      </xdr:nvSpPr>
      <xdr:spPr>
        <a:xfrm>
          <a:off x="16268700" y="97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133942</xdr:rowOff>
    </xdr:from>
    <xdr:ext cx="599010" cy="259045"/>
    <xdr:sp macro="" textlink="">
      <xdr:nvSpPr>
        <xdr:cNvPr id="585" name="教育費該当値テキスト"/>
        <xdr:cNvSpPr txBox="1"/>
      </xdr:nvSpPr>
      <xdr:spPr>
        <a:xfrm>
          <a:off x="16370300" y="95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105680</xdr:rowOff>
    </xdr:from>
    <xdr:to>
      <xdr:col>81</xdr:col>
      <xdr:colOff>101600</xdr:colOff>
      <xdr:row>58</xdr:row>
      <xdr:rowOff>35830</xdr:rowOff>
    </xdr:to>
    <xdr:sp macro="" textlink="">
      <xdr:nvSpPr>
        <xdr:cNvPr id="586" name="楕円 585"/>
        <xdr:cNvSpPr/>
      </xdr:nvSpPr>
      <xdr:spPr>
        <a:xfrm>
          <a:off x="15430500" y="98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26957</xdr:rowOff>
    </xdr:from>
    <xdr:ext cx="599010" cy="259045"/>
    <xdr:sp macro="" textlink="">
      <xdr:nvSpPr>
        <xdr:cNvPr id="587" name="テキスト ボックス 586"/>
        <xdr:cNvSpPr txBox="1"/>
      </xdr:nvSpPr>
      <xdr:spPr>
        <a:xfrm>
          <a:off x="15181795" y="997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139264</xdr:rowOff>
    </xdr:from>
    <xdr:to>
      <xdr:col>76</xdr:col>
      <xdr:colOff>165100</xdr:colOff>
      <xdr:row>58</xdr:row>
      <xdr:rowOff>69414</xdr:rowOff>
    </xdr:to>
    <xdr:sp macro="" textlink="">
      <xdr:nvSpPr>
        <xdr:cNvPr id="588" name="楕円 587"/>
        <xdr:cNvSpPr/>
      </xdr:nvSpPr>
      <xdr:spPr>
        <a:xfrm>
          <a:off x="14541500" y="99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60541</xdr:rowOff>
    </xdr:from>
    <xdr:ext cx="599010" cy="259045"/>
    <xdr:sp macro="" textlink="">
      <xdr:nvSpPr>
        <xdr:cNvPr id="589" name="テキスト ボックス 588"/>
        <xdr:cNvSpPr txBox="1"/>
      </xdr:nvSpPr>
      <xdr:spPr>
        <a:xfrm>
          <a:off x="14292795" y="1000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115839</xdr:rowOff>
    </xdr:from>
    <xdr:to>
      <xdr:col>72</xdr:col>
      <xdr:colOff>38100</xdr:colOff>
      <xdr:row>58</xdr:row>
      <xdr:rowOff>45989</xdr:rowOff>
    </xdr:to>
    <xdr:sp macro="" textlink="">
      <xdr:nvSpPr>
        <xdr:cNvPr id="590" name="楕円 589"/>
        <xdr:cNvSpPr/>
      </xdr:nvSpPr>
      <xdr:spPr>
        <a:xfrm>
          <a:off x="13652500" y="98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37116</xdr:rowOff>
    </xdr:from>
    <xdr:ext cx="599010" cy="259045"/>
    <xdr:sp macro="" textlink="">
      <xdr:nvSpPr>
        <xdr:cNvPr id="591" name="テキスト ボックス 590"/>
        <xdr:cNvSpPr txBox="1"/>
      </xdr:nvSpPr>
      <xdr:spPr>
        <a:xfrm>
          <a:off x="13403795" y="998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119037</xdr:rowOff>
    </xdr:from>
    <xdr:to>
      <xdr:col>67</xdr:col>
      <xdr:colOff>101600</xdr:colOff>
      <xdr:row>58</xdr:row>
      <xdr:rowOff>49187</xdr:rowOff>
    </xdr:to>
    <xdr:sp macro="" textlink="">
      <xdr:nvSpPr>
        <xdr:cNvPr id="592" name="楕円 591"/>
        <xdr:cNvSpPr/>
      </xdr:nvSpPr>
      <xdr:spPr>
        <a:xfrm>
          <a:off x="12763500" y="98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40314</xdr:rowOff>
    </xdr:from>
    <xdr:ext cx="599010" cy="259045"/>
    <xdr:sp macro="" textlink="">
      <xdr:nvSpPr>
        <xdr:cNvPr id="593" name="テキスト ボックス 592"/>
        <xdr:cNvSpPr txBox="1"/>
      </xdr:nvSpPr>
      <xdr:spPr>
        <a:xfrm>
          <a:off x="12514795" y="998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20131</xdr:rowOff>
    </xdr:from>
    <xdr:to>
      <xdr:col>85</xdr:col>
      <xdr:colOff>127000</xdr:colOff>
      <xdr:row>79</xdr:row>
      <xdr:rowOff>39222</xdr:rowOff>
    </xdr:to>
    <xdr:cxnSp macro="">
      <xdr:nvCxnSpPr>
        <xdr:cNvPr id="622" name="直線コネクタ 621"/>
        <xdr:cNvCxnSpPr/>
      </xdr:nvCxnSpPr>
      <xdr:spPr>
        <a:xfrm>
          <a:off x="15481300" y="13564681"/>
          <a:ext cx="838200" cy="1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20131</xdr:rowOff>
    </xdr:from>
    <xdr:to>
      <xdr:col>81</xdr:col>
      <xdr:colOff>50800</xdr:colOff>
      <xdr:row>79</xdr:row>
      <xdr:rowOff>44450</xdr:rowOff>
    </xdr:to>
    <xdr:cxnSp macro="">
      <xdr:nvCxnSpPr>
        <xdr:cNvPr id="625" name="直線コネクタ 624"/>
        <xdr:cNvCxnSpPr/>
      </xdr:nvCxnSpPr>
      <xdr:spPr>
        <a:xfrm flipV="1">
          <a:off x="14592300" y="13564681"/>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44194</xdr:rowOff>
    </xdr:from>
    <xdr:to>
      <xdr:col>71</xdr:col>
      <xdr:colOff>177800</xdr:colOff>
      <xdr:row>79</xdr:row>
      <xdr:rowOff>44450</xdr:rowOff>
    </xdr:to>
    <xdr:cxnSp macro="">
      <xdr:nvCxnSpPr>
        <xdr:cNvPr id="631" name="直線コネクタ 630"/>
        <xdr:cNvCxnSpPr/>
      </xdr:nvCxnSpPr>
      <xdr:spPr>
        <a:xfrm>
          <a:off x="12814300" y="13588744"/>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159872</xdr:rowOff>
    </xdr:from>
    <xdr:to>
      <xdr:col>85</xdr:col>
      <xdr:colOff>177800</xdr:colOff>
      <xdr:row>79</xdr:row>
      <xdr:rowOff>90022</xdr:rowOff>
    </xdr:to>
    <xdr:sp macro="" textlink="">
      <xdr:nvSpPr>
        <xdr:cNvPr id="641" name="楕円 640"/>
        <xdr:cNvSpPr/>
      </xdr:nvSpPr>
      <xdr:spPr>
        <a:xfrm>
          <a:off x="16268700" y="135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78958</xdr:rowOff>
    </xdr:from>
    <xdr:ext cx="469744" cy="259045"/>
    <xdr:sp macro="" textlink="">
      <xdr:nvSpPr>
        <xdr:cNvPr id="642" name="災害復旧費該当値テキスト"/>
        <xdr:cNvSpPr txBox="1"/>
      </xdr:nvSpPr>
      <xdr:spPr>
        <a:xfrm>
          <a:off x="16370300" y="1345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140781</xdr:rowOff>
    </xdr:from>
    <xdr:to>
      <xdr:col>81</xdr:col>
      <xdr:colOff>101600</xdr:colOff>
      <xdr:row>79</xdr:row>
      <xdr:rowOff>70931</xdr:rowOff>
    </xdr:to>
    <xdr:sp macro="" textlink="">
      <xdr:nvSpPr>
        <xdr:cNvPr id="643" name="楕円 642"/>
        <xdr:cNvSpPr/>
      </xdr:nvSpPr>
      <xdr:spPr>
        <a:xfrm>
          <a:off x="15430500" y="135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62058</xdr:rowOff>
    </xdr:from>
    <xdr:ext cx="469744" cy="259045"/>
    <xdr:sp macro="" textlink="">
      <xdr:nvSpPr>
        <xdr:cNvPr id="644" name="テキスト ボックス 643"/>
        <xdr:cNvSpPr txBox="1"/>
      </xdr:nvSpPr>
      <xdr:spPr>
        <a:xfrm>
          <a:off x="15246428" y="1360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164844</xdr:rowOff>
    </xdr:from>
    <xdr:to>
      <xdr:col>67</xdr:col>
      <xdr:colOff>101600</xdr:colOff>
      <xdr:row>79</xdr:row>
      <xdr:rowOff>94994</xdr:rowOff>
    </xdr:to>
    <xdr:sp macro="" textlink="">
      <xdr:nvSpPr>
        <xdr:cNvPr id="649" name="楕円 648"/>
        <xdr:cNvSpPr/>
      </xdr:nvSpPr>
      <xdr:spPr>
        <a:xfrm>
          <a:off x="12763500" y="135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86121</xdr:rowOff>
    </xdr:from>
    <xdr:ext cx="313932" cy="259045"/>
    <xdr:sp macro="" textlink="">
      <xdr:nvSpPr>
        <xdr:cNvPr id="650" name="テキスト ボックス 649"/>
        <xdr:cNvSpPr txBox="1"/>
      </xdr:nvSpPr>
      <xdr:spPr>
        <a:xfrm>
          <a:off x="12657333" y="13630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143424</xdr:rowOff>
    </xdr:from>
    <xdr:to>
      <xdr:col>85</xdr:col>
      <xdr:colOff>127000</xdr:colOff>
      <xdr:row>96</xdr:row>
      <xdr:rowOff>153932</xdr:rowOff>
    </xdr:to>
    <xdr:cxnSp macro="">
      <xdr:nvCxnSpPr>
        <xdr:cNvPr id="679" name="直線コネクタ 678"/>
        <xdr:cNvCxnSpPr/>
      </xdr:nvCxnSpPr>
      <xdr:spPr>
        <a:xfrm>
          <a:off x="15481300" y="16602624"/>
          <a:ext cx="838200" cy="1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143424</xdr:rowOff>
    </xdr:from>
    <xdr:to>
      <xdr:col>81</xdr:col>
      <xdr:colOff>50800</xdr:colOff>
      <xdr:row>97</xdr:row>
      <xdr:rowOff>14207</xdr:rowOff>
    </xdr:to>
    <xdr:cxnSp macro="">
      <xdr:nvCxnSpPr>
        <xdr:cNvPr id="682" name="直線コネクタ 681"/>
        <xdr:cNvCxnSpPr/>
      </xdr:nvCxnSpPr>
      <xdr:spPr>
        <a:xfrm flipV="1">
          <a:off x="14592300" y="16602624"/>
          <a:ext cx="889000" cy="4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3080</xdr:rowOff>
    </xdr:from>
    <xdr:to>
      <xdr:col>76</xdr:col>
      <xdr:colOff>114300</xdr:colOff>
      <xdr:row>97</xdr:row>
      <xdr:rowOff>14207</xdr:rowOff>
    </xdr:to>
    <xdr:cxnSp macro="">
      <xdr:nvCxnSpPr>
        <xdr:cNvPr id="685" name="直線コネクタ 684"/>
        <xdr:cNvCxnSpPr/>
      </xdr:nvCxnSpPr>
      <xdr:spPr>
        <a:xfrm>
          <a:off x="13703300" y="16633730"/>
          <a:ext cx="889000" cy="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3080</xdr:rowOff>
    </xdr:from>
    <xdr:to>
      <xdr:col>71</xdr:col>
      <xdr:colOff>177800</xdr:colOff>
      <xdr:row>97</xdr:row>
      <xdr:rowOff>10931</xdr:rowOff>
    </xdr:to>
    <xdr:cxnSp macro="">
      <xdr:nvCxnSpPr>
        <xdr:cNvPr id="688" name="直線コネクタ 687"/>
        <xdr:cNvCxnSpPr/>
      </xdr:nvCxnSpPr>
      <xdr:spPr>
        <a:xfrm flipV="1">
          <a:off x="12814300" y="16633730"/>
          <a:ext cx="889000" cy="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103132</xdr:rowOff>
    </xdr:from>
    <xdr:to>
      <xdr:col>85</xdr:col>
      <xdr:colOff>177800</xdr:colOff>
      <xdr:row>97</xdr:row>
      <xdr:rowOff>33282</xdr:rowOff>
    </xdr:to>
    <xdr:sp macro="" textlink="">
      <xdr:nvSpPr>
        <xdr:cNvPr id="698" name="楕円 697"/>
        <xdr:cNvSpPr/>
      </xdr:nvSpPr>
      <xdr:spPr>
        <a:xfrm>
          <a:off x="16268700" y="16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126009</xdr:rowOff>
    </xdr:from>
    <xdr:ext cx="599010" cy="259045"/>
    <xdr:sp macro="" textlink="">
      <xdr:nvSpPr>
        <xdr:cNvPr id="699" name="公債費該当値テキスト"/>
        <xdr:cNvSpPr txBox="1"/>
      </xdr:nvSpPr>
      <xdr:spPr>
        <a:xfrm>
          <a:off x="16370300" y="1641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92624</xdr:rowOff>
    </xdr:from>
    <xdr:to>
      <xdr:col>81</xdr:col>
      <xdr:colOff>101600</xdr:colOff>
      <xdr:row>97</xdr:row>
      <xdr:rowOff>22774</xdr:rowOff>
    </xdr:to>
    <xdr:sp macro="" textlink="">
      <xdr:nvSpPr>
        <xdr:cNvPr id="700" name="楕円 699"/>
        <xdr:cNvSpPr/>
      </xdr:nvSpPr>
      <xdr:spPr>
        <a:xfrm>
          <a:off x="15430500" y="1655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39301</xdr:rowOff>
    </xdr:from>
    <xdr:ext cx="599010" cy="259045"/>
    <xdr:sp macro="" textlink="">
      <xdr:nvSpPr>
        <xdr:cNvPr id="701" name="テキスト ボックス 700"/>
        <xdr:cNvSpPr txBox="1"/>
      </xdr:nvSpPr>
      <xdr:spPr>
        <a:xfrm>
          <a:off x="15181795" y="1632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134857</xdr:rowOff>
    </xdr:from>
    <xdr:to>
      <xdr:col>76</xdr:col>
      <xdr:colOff>165100</xdr:colOff>
      <xdr:row>97</xdr:row>
      <xdr:rowOff>65007</xdr:rowOff>
    </xdr:to>
    <xdr:sp macro="" textlink="">
      <xdr:nvSpPr>
        <xdr:cNvPr id="702" name="楕円 701"/>
        <xdr:cNvSpPr/>
      </xdr:nvSpPr>
      <xdr:spPr>
        <a:xfrm>
          <a:off x="14541500" y="165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81534</xdr:rowOff>
    </xdr:from>
    <xdr:ext cx="599010" cy="259045"/>
    <xdr:sp macro="" textlink="">
      <xdr:nvSpPr>
        <xdr:cNvPr id="703" name="テキスト ボックス 702"/>
        <xdr:cNvSpPr txBox="1"/>
      </xdr:nvSpPr>
      <xdr:spPr>
        <a:xfrm>
          <a:off x="14292795" y="1636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123730</xdr:rowOff>
    </xdr:from>
    <xdr:to>
      <xdr:col>72</xdr:col>
      <xdr:colOff>38100</xdr:colOff>
      <xdr:row>97</xdr:row>
      <xdr:rowOff>53880</xdr:rowOff>
    </xdr:to>
    <xdr:sp macro="" textlink="">
      <xdr:nvSpPr>
        <xdr:cNvPr id="704" name="楕円 703"/>
        <xdr:cNvSpPr/>
      </xdr:nvSpPr>
      <xdr:spPr>
        <a:xfrm>
          <a:off x="13652500" y="165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70407</xdr:rowOff>
    </xdr:from>
    <xdr:ext cx="599010" cy="259045"/>
    <xdr:sp macro="" textlink="">
      <xdr:nvSpPr>
        <xdr:cNvPr id="705" name="テキスト ボックス 704"/>
        <xdr:cNvSpPr txBox="1"/>
      </xdr:nvSpPr>
      <xdr:spPr>
        <a:xfrm>
          <a:off x="13403795" y="1635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131581</xdr:rowOff>
    </xdr:from>
    <xdr:to>
      <xdr:col>67</xdr:col>
      <xdr:colOff>101600</xdr:colOff>
      <xdr:row>97</xdr:row>
      <xdr:rowOff>61731</xdr:rowOff>
    </xdr:to>
    <xdr:sp macro="" textlink="">
      <xdr:nvSpPr>
        <xdr:cNvPr id="706" name="楕円 705"/>
        <xdr:cNvSpPr/>
      </xdr:nvSpPr>
      <xdr:spPr>
        <a:xfrm>
          <a:off x="12763500" y="165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78258</xdr:rowOff>
    </xdr:from>
    <xdr:ext cx="599010" cy="259045"/>
    <xdr:sp macro="" textlink="">
      <xdr:nvSpPr>
        <xdr:cNvPr id="707" name="テキスト ボックス 706"/>
        <xdr:cNvSpPr txBox="1"/>
      </xdr:nvSpPr>
      <xdr:spPr>
        <a:xfrm>
          <a:off x="12514795" y="1636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農林水産業費、教育費が類似団体と比較し相当大きくなっている。平成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年度は、哺育・育成牛預託施設整備補助金（</a:t>
          </a:r>
          <a:r>
            <a:rPr kumimoji="1" lang="en-US" altLang="ja-JP" sz="1300">
              <a:latin typeface="ＭＳ Ｐゴシック" panose="020B0600070205080204" pitchFamily="50" charset="-128"/>
              <a:ea typeface="ＭＳ Ｐゴシック" panose="020B0600070205080204" pitchFamily="50" charset="-128"/>
            </a:rPr>
            <a:t>445,108</a:t>
          </a:r>
          <a:r>
            <a:rPr kumimoji="1" lang="ja-JP" altLang="en-US" sz="1300">
              <a:latin typeface="ＭＳ Ｐゴシック" panose="020B0600070205080204" pitchFamily="50" charset="-128"/>
              <a:ea typeface="ＭＳ Ｐゴシック" panose="020B0600070205080204" pitchFamily="50" charset="-128"/>
            </a:rPr>
            <a:t>千円）の臨時的経費があったことが要因である。また、教育費についても臨時的経費として上更別認定こども園園舎等改築工事費（</a:t>
          </a:r>
          <a:r>
            <a:rPr kumimoji="1" lang="en-US" altLang="ja-JP" sz="1300">
              <a:latin typeface="ＭＳ Ｐゴシック" panose="020B0600070205080204" pitchFamily="50" charset="-128"/>
              <a:ea typeface="ＭＳ Ｐゴシック" panose="020B0600070205080204" pitchFamily="50" charset="-128"/>
            </a:rPr>
            <a:t>291,708</a:t>
          </a:r>
          <a:r>
            <a:rPr kumimoji="1" lang="ja-JP" altLang="en-US" sz="1300">
              <a:latin typeface="ＭＳ Ｐゴシック" panose="020B0600070205080204" pitchFamily="50" charset="-128"/>
              <a:ea typeface="ＭＳ Ｐゴシック" panose="020B0600070205080204" pitchFamily="50" charset="-128"/>
            </a:rPr>
            <a:t>千円）を計上したことから増加したものである。これらの大型事業が単年度に重なったことにより公債費が平成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年度以降大きく増加する事となるため、平成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年度以降の地方債発行を抑制し、公債費の減少に努めなければならない。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が多くなっており、実施収支比率は大きくプラスとなっているが、公債費償還額などが多くなってきていることや公共施設等の更新事業にあたり、目的基金が不足しているので財政調整基金を活用するが想定されることから財政健全化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黒字額が多く健全に見えるが、内容を見ると一般会計の地方債発行収入が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億７千９百万円となっており、地方債発行収入を抑制し、黒字となるよう財政健全化が必要である。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0"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5555306</v>
      </c>
      <c r="BO4" s="410"/>
      <c r="BP4" s="410"/>
      <c r="BQ4" s="410"/>
      <c r="BR4" s="410"/>
      <c r="BS4" s="410"/>
      <c r="BT4" s="410"/>
      <c r="BU4" s="411"/>
      <c r="BV4" s="409">
        <v>4754163</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5.5</v>
      </c>
      <c r="CU4" s="416"/>
      <c r="CV4" s="416"/>
      <c r="CW4" s="416"/>
      <c r="CX4" s="416"/>
      <c r="CY4" s="416"/>
      <c r="CZ4" s="416"/>
      <c r="DA4" s="417"/>
      <c r="DB4" s="415">
        <v>5.5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5401684</v>
      </c>
      <c r="BO5" s="447"/>
      <c r="BP5" s="447"/>
      <c r="BQ5" s="447"/>
      <c r="BR5" s="447"/>
      <c r="BS5" s="447"/>
      <c r="BT5" s="447"/>
      <c r="BU5" s="448"/>
      <c r="BV5" s="446">
        <v>4574924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82.7</v>
      </c>
      <c r="CU5" s="444"/>
      <c r="CV5" s="444"/>
      <c r="CW5" s="444"/>
      <c r="CX5" s="444"/>
      <c r="CY5" s="444"/>
      <c r="CZ5" s="444"/>
      <c r="DA5" s="445"/>
      <c r="DB5" s="443">
        <v>77.3</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153622</v>
      </c>
      <c r="BO6" s="447"/>
      <c r="BP6" s="447"/>
      <c r="BQ6" s="447"/>
      <c r="BR6" s="447"/>
      <c r="BS6" s="447"/>
      <c r="BT6" s="447"/>
      <c r="BU6" s="448"/>
      <c r="BV6" s="446">
        <v>179239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86</v>
      </c>
      <c r="CU6" s="484"/>
      <c r="CV6" s="484"/>
      <c r="CW6" s="484"/>
      <c r="CX6" s="484"/>
      <c r="CY6" s="484"/>
      <c r="CZ6" s="484"/>
      <c r="DA6" s="485"/>
      <c r="DB6" s="483">
        <v>80.400000000000006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21277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2787742</v>
      </c>
      <c r="CU7" s="447"/>
      <c r="CV7" s="447"/>
      <c r="CW7" s="447"/>
      <c r="CX7" s="447"/>
      <c r="CY7" s="447"/>
      <c r="CZ7" s="447"/>
      <c r="DA7" s="448"/>
      <c r="DB7" s="446">
        <v>2895026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153622</v>
      </c>
      <c r="BO8" s="447"/>
      <c r="BP8" s="447"/>
      <c r="BQ8" s="447"/>
      <c r="BR8" s="447"/>
      <c r="BS8" s="447"/>
      <c r="BT8" s="447"/>
      <c r="BU8" s="448"/>
      <c r="BV8" s="446">
        <v>157962</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0.24</v>
      </c>
      <c r="CU8" s="487"/>
      <c r="CV8" s="487"/>
      <c r="CW8" s="487"/>
      <c r="CX8" s="487"/>
      <c r="CY8" s="487"/>
      <c r="CZ8" s="487"/>
      <c r="DA8" s="488"/>
      <c r="DB8" s="486">
        <v>0.23</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3185</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-4340</v>
      </c>
      <c r="BO9" s="447"/>
      <c r="BP9" s="447"/>
      <c r="BQ9" s="447"/>
      <c r="BR9" s="447"/>
      <c r="BS9" s="447"/>
      <c r="BT9" s="447"/>
      <c r="BU9" s="448"/>
      <c r="BV9" s="446">
        <v>1037</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20.2</v>
      </c>
      <c r="CU9" s="444"/>
      <c r="CV9" s="444"/>
      <c r="CW9" s="444"/>
      <c r="CX9" s="444"/>
      <c r="CY9" s="444"/>
      <c r="CZ9" s="444"/>
      <c r="DA9" s="445"/>
      <c r="DB9" s="443">
        <v>20.7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3391</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80878</v>
      </c>
      <c r="BO10" s="447"/>
      <c r="BP10" s="447"/>
      <c r="BQ10" s="447"/>
      <c r="BR10" s="447"/>
      <c r="BS10" s="447"/>
      <c r="BT10" s="447"/>
      <c r="BU10" s="448"/>
      <c r="BV10" s="446">
        <v>81046</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88</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3235</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88</v>
      </c>
      <c r="AV12" s="479"/>
      <c r="AW12" s="479"/>
      <c r="AX12" s="479"/>
      <c r="AY12" s="480" t="s">
        <v>126</v>
      </c>
      <c r="AZ12" s="481"/>
      <c r="BA12" s="481"/>
      <c r="BB12" s="481"/>
      <c r="BC12" s="481"/>
      <c r="BD12" s="481"/>
      <c r="BE12" s="481"/>
      <c r="BF12" s="481"/>
      <c r="BG12" s="481"/>
      <c r="BH12" s="481"/>
      <c r="BI12" s="481"/>
      <c r="BJ12" s="481"/>
      <c r="BK12" s="481"/>
      <c r="BL12" s="481"/>
      <c r="BM12" s="482"/>
      <c r="BN12" s="446">
        <v>65033</v>
      </c>
      <c r="BO12" s="447"/>
      <c r="BP12" s="447"/>
      <c r="BQ12" s="447"/>
      <c r="BR12" s="447"/>
      <c r="BS12" s="447"/>
      <c r="BT12" s="447"/>
      <c r="BU12" s="448"/>
      <c r="BV12" s="446">
        <v>0</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128</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129</v>
      </c>
      <c r="N13" s="535"/>
      <c r="O13" s="535"/>
      <c r="P13" s="535"/>
      <c r="Q13" s="536"/>
      <c r="R13" s="527">
        <v>3230</v>
      </c>
      <c r="S13" s="528"/>
      <c r="T13" s="528"/>
      <c r="U13" s="528"/>
      <c r="V13" s="529"/>
      <c r="W13" s="462" t="s">
        <v>130</v>
      </c>
      <c r="X13" s="463"/>
      <c r="Y13" s="463"/>
      <c r="Z13" s="463"/>
      <c r="AA13" s="463"/>
      <c r="AB13" s="453"/>
      <c r="AC13" s="497">
        <v>861</v>
      </c>
      <c r="AD13" s="498"/>
      <c r="AE13" s="498"/>
      <c r="AF13" s="498"/>
      <c r="AG13" s="537"/>
      <c r="AH13" s="497">
        <v>900</v>
      </c>
      <c r="AI13" s="498"/>
      <c r="AJ13" s="498"/>
      <c r="AK13" s="498"/>
      <c r="AL13" s="499"/>
      <c r="AM13" s="475" t="s">
        <v>131</v>
      </c>
      <c r="AN13" s="476"/>
      <c r="AO13" s="476"/>
      <c r="AP13" s="476"/>
      <c r="AQ13" s="476"/>
      <c r="AR13" s="476"/>
      <c r="AS13" s="476"/>
      <c r="AT13" s="477"/>
      <c r="AU13" s="478" t="s">
        <v>112</v>
      </c>
      <c r="AV13" s="479"/>
      <c r="AW13" s="479"/>
      <c r="AX13" s="479"/>
      <c r="AY13" s="480" t="s">
        <v>132</v>
      </c>
      <c r="AZ13" s="481"/>
      <c r="BA13" s="481"/>
      <c r="BB13" s="481"/>
      <c r="BC13" s="481"/>
      <c r="BD13" s="481"/>
      <c r="BE13" s="481"/>
      <c r="BF13" s="481"/>
      <c r="BG13" s="481"/>
      <c r="BH13" s="481"/>
      <c r="BI13" s="481"/>
      <c r="BJ13" s="481"/>
      <c r="BK13" s="481"/>
      <c r="BL13" s="481"/>
      <c r="BM13" s="482"/>
      <c r="BN13" s="446">
        <v>11505</v>
      </c>
      <c r="BO13" s="447"/>
      <c r="BP13" s="447"/>
      <c r="BQ13" s="447"/>
      <c r="BR13" s="447"/>
      <c r="BS13" s="447"/>
      <c r="BT13" s="447"/>
      <c r="BU13" s="448"/>
      <c r="BV13" s="446">
        <v>82083</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7.7</v>
      </c>
      <c r="CU13" s="444"/>
      <c r="CV13" s="444"/>
      <c r="CW13" s="444"/>
      <c r="CX13" s="444"/>
      <c r="CY13" s="444"/>
      <c r="CZ13" s="444"/>
      <c r="DA13" s="445"/>
      <c r="DB13" s="443">
        <v>7.2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134</v>
      </c>
      <c r="M14" s="525"/>
      <c r="N14" s="525"/>
      <c r="O14" s="525"/>
      <c r="P14" s="525"/>
      <c r="Q14" s="526"/>
      <c r="R14" s="527">
        <v>3266</v>
      </c>
      <c r="S14" s="528"/>
      <c r="T14" s="528"/>
      <c r="U14" s="528"/>
      <c r="V14" s="529"/>
      <c r="W14" s="436"/>
      <c r="X14" s="437"/>
      <c r="Y14" s="437"/>
      <c r="Z14" s="437"/>
      <c r="AA14" s="437"/>
      <c r="AB14" s="426"/>
      <c r="AC14" s="530">
        <v>46.8</v>
      </c>
      <c r="AD14" s="531"/>
      <c r="AE14" s="531"/>
      <c r="AF14" s="531"/>
      <c r="AG14" s="532"/>
      <c r="AH14" s="530">
        <v>46.3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t="s">
        <v>120</v>
      </c>
      <c r="CU14" s="542"/>
      <c r="CV14" s="542"/>
      <c r="CW14" s="542"/>
      <c r="CX14" s="542"/>
      <c r="CY14" s="542"/>
      <c r="CZ14" s="542"/>
      <c r="DA14" s="543"/>
      <c r="DB14" s="541" t="s">
        <v>136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137</v>
      </c>
      <c r="N15" s="535"/>
      <c r="O15" s="535"/>
      <c r="P15" s="535"/>
      <c r="Q15" s="536"/>
      <c r="R15" s="527">
        <v>3259</v>
      </c>
      <c r="S15" s="528"/>
      <c r="T15" s="528"/>
      <c r="U15" s="528"/>
      <c r="V15" s="529"/>
      <c r="W15" s="462" t="s">
        <v>138</v>
      </c>
      <c r="X15" s="463"/>
      <c r="Y15" s="463"/>
      <c r="Z15" s="463"/>
      <c r="AA15" s="463"/>
      <c r="AB15" s="453"/>
      <c r="AC15" s="497">
        <v>177</v>
      </c>
      <c r="AD15" s="498"/>
      <c r="AE15" s="498"/>
      <c r="AF15" s="498"/>
      <c r="AG15" s="537"/>
      <c r="AH15" s="497">
        <v>261</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651345</v>
      </c>
      <c r="BO15" s="410"/>
      <c r="BP15" s="410"/>
      <c r="BQ15" s="410"/>
      <c r="BR15" s="410"/>
      <c r="BS15" s="410"/>
      <c r="BT15" s="410"/>
      <c r="BU15" s="411"/>
      <c r="BV15" s="409">
        <v>635819</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9.6</v>
      </c>
      <c r="AD16" s="531"/>
      <c r="AE16" s="531"/>
      <c r="AF16" s="531"/>
      <c r="AG16" s="532"/>
      <c r="AH16" s="530">
        <v>13.4</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2516769</v>
      </c>
      <c r="BO16" s="447"/>
      <c r="BP16" s="447"/>
      <c r="BQ16" s="447"/>
      <c r="BR16" s="447"/>
      <c r="BS16" s="447"/>
      <c r="BT16" s="447"/>
      <c r="BU16" s="448"/>
      <c r="BV16" s="446">
        <v>2631929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803</v>
      </c>
      <c r="AD17" s="498"/>
      <c r="AE17" s="498"/>
      <c r="AF17" s="498"/>
      <c r="AG17" s="537"/>
      <c r="AH17" s="497">
        <v>781</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812533</v>
      </c>
      <c r="BO17" s="447"/>
      <c r="BP17" s="447"/>
      <c r="BQ17" s="447"/>
      <c r="BR17" s="447"/>
      <c r="BS17" s="447"/>
      <c r="BT17" s="447"/>
      <c r="BU17" s="448"/>
      <c r="BV17" s="446">
        <v>784866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176.9</v>
      </c>
      <c r="M18" s="559"/>
      <c r="N18" s="559"/>
      <c r="O18" s="559"/>
      <c r="P18" s="559"/>
      <c r="Q18" s="559"/>
      <c r="R18" s="560"/>
      <c r="S18" s="560"/>
      <c r="T18" s="560"/>
      <c r="U18" s="560"/>
      <c r="V18" s="561"/>
      <c r="W18" s="464"/>
      <c r="X18" s="465"/>
      <c r="Y18" s="465"/>
      <c r="Z18" s="465"/>
      <c r="AA18" s="465"/>
      <c r="AB18" s="456"/>
      <c r="AC18" s="562">
        <v>43.6</v>
      </c>
      <c r="AD18" s="563"/>
      <c r="AE18" s="563"/>
      <c r="AF18" s="563"/>
      <c r="AG18" s="564"/>
      <c r="AH18" s="562">
        <v>40.200000000000003</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2401354</v>
      </c>
      <c r="BO18" s="447"/>
      <c r="BP18" s="447"/>
      <c r="BQ18" s="447"/>
      <c r="BR18" s="447"/>
      <c r="BS18" s="447"/>
      <c r="BT18" s="447"/>
      <c r="BU18" s="448"/>
      <c r="BV18" s="446">
        <v>2333643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18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3324757</v>
      </c>
      <c r="BO19" s="447"/>
      <c r="BP19" s="447"/>
      <c r="BQ19" s="447"/>
      <c r="BR19" s="447"/>
      <c r="BS19" s="447"/>
      <c r="BT19" s="447"/>
      <c r="BU19" s="448"/>
      <c r="BV19" s="446">
        <v>3361818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1239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6" t="s">
        <v>158</v>
      </c>
      <c r="AI22" s="463"/>
      <c r="AJ22" s="463"/>
      <c r="AK22" s="463"/>
      <c r="AL22" s="453"/>
      <c r="AM22" s="606" t="s">
        <v>159</v>
      </c>
      <c r="AN22" s="607"/>
      <c r="AO22" s="607"/>
      <c r="AP22" s="607"/>
      <c r="AQ22" s="607"/>
      <c r="AR22" s="608"/>
      <c r="AS22" s="589" t="s">
        <v>156</v>
      </c>
      <c r="AT22" s="590"/>
      <c r="AU22" s="590"/>
      <c r="AV22" s="590"/>
      <c r="AW22" s="590"/>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9"/>
      <c r="AN23" s="610"/>
      <c r="AO23" s="610"/>
      <c r="AP23" s="610"/>
      <c r="AQ23" s="610"/>
      <c r="AR23" s="611"/>
      <c r="AS23" s="592"/>
      <c r="AT23" s="593"/>
      <c r="AU23" s="593"/>
      <c r="AV23" s="593"/>
      <c r="AW23" s="593"/>
      <c r="AX23" s="613"/>
      <c r="AY23" s="406" t="s">
        <v>160</v>
      </c>
      <c r="AZ23" s="407"/>
      <c r="BA23" s="407"/>
      <c r="BB23" s="407"/>
      <c r="BC23" s="407"/>
      <c r="BD23" s="407"/>
      <c r="BE23" s="407"/>
      <c r="BF23" s="407"/>
      <c r="BG23" s="407"/>
      <c r="BH23" s="407"/>
      <c r="BI23" s="407"/>
      <c r="BJ23" s="407"/>
      <c r="BK23" s="407"/>
      <c r="BL23" s="407"/>
      <c r="BM23" s="408"/>
      <c r="BN23" s="446">
        <v>4682157</v>
      </c>
      <c r="BO23" s="447"/>
      <c r="BP23" s="447"/>
      <c r="BQ23" s="447"/>
      <c r="BR23" s="447"/>
      <c r="BS23" s="447"/>
      <c r="BT23" s="447"/>
      <c r="BU23" s="448"/>
      <c r="BV23" s="446">
        <v>4271080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6900</v>
      </c>
      <c r="R24" s="498"/>
      <c r="S24" s="498"/>
      <c r="T24" s="498"/>
      <c r="U24" s="498"/>
      <c r="V24" s="537"/>
      <c r="W24" s="596"/>
      <c r="X24" s="584"/>
      <c r="Y24" s="585"/>
      <c r="Z24" s="496" t="s">
        <v>162</v>
      </c>
      <c r="AA24" s="476"/>
      <c r="AB24" s="476"/>
      <c r="AC24" s="476"/>
      <c r="AD24" s="476"/>
      <c r="AE24" s="476"/>
      <c r="AF24" s="476"/>
      <c r="AG24" s="477"/>
      <c r="AH24" s="497">
        <v>65</v>
      </c>
      <c r="AI24" s="498"/>
      <c r="AJ24" s="498"/>
      <c r="AK24" s="498"/>
      <c r="AL24" s="537"/>
      <c r="AM24" s="497">
        <v>193830</v>
      </c>
      <c r="AN24" s="498"/>
      <c r="AO24" s="498"/>
      <c r="AP24" s="498"/>
      <c r="AQ24" s="498"/>
      <c r="AR24" s="537"/>
      <c r="AS24" s="497">
        <v>2982</v>
      </c>
      <c r="AT24" s="498"/>
      <c r="AU24" s="498"/>
      <c r="AV24" s="498"/>
      <c r="AW24" s="498"/>
      <c r="AX24" s="499"/>
      <c r="AY24" s="614" t="s">
        <v>163</v>
      </c>
      <c r="AZ24" s="615"/>
      <c r="BA24" s="615"/>
      <c r="BB24" s="615"/>
      <c r="BC24" s="615"/>
      <c r="BD24" s="615"/>
      <c r="BE24" s="615"/>
      <c r="BF24" s="615"/>
      <c r="BG24" s="615"/>
      <c r="BH24" s="615"/>
      <c r="BI24" s="615"/>
      <c r="BJ24" s="615"/>
      <c r="BK24" s="615"/>
      <c r="BL24" s="615"/>
      <c r="BM24" s="616"/>
      <c r="BN24" s="446">
        <v>4000283</v>
      </c>
      <c r="BO24" s="447"/>
      <c r="BP24" s="447"/>
      <c r="BQ24" s="447"/>
      <c r="BR24" s="447"/>
      <c r="BS24" s="447"/>
      <c r="BT24" s="447"/>
      <c r="BU24" s="448"/>
      <c r="BV24" s="446">
        <v>3466014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5960</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120</v>
      </c>
      <c r="AN25" s="498"/>
      <c r="AO25" s="498"/>
      <c r="AP25" s="498"/>
      <c r="AQ25" s="498"/>
      <c r="AR25" s="537"/>
      <c r="AS25" s="497" t="s">
        <v>120</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1098381</v>
      </c>
      <c r="BO25" s="410"/>
      <c r="BP25" s="410"/>
      <c r="BQ25" s="410"/>
      <c r="BR25" s="410"/>
      <c r="BS25" s="410"/>
      <c r="BT25" s="410"/>
      <c r="BU25" s="411"/>
      <c r="BV25" s="409">
        <v>969454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5360</v>
      </c>
      <c r="R26" s="498"/>
      <c r="S26" s="498"/>
      <c r="T26" s="498"/>
      <c r="U26" s="498"/>
      <c r="V26" s="537"/>
      <c r="W26" s="596"/>
      <c r="X26" s="584"/>
      <c r="Y26" s="585"/>
      <c r="Z26" s="496" t="s">
        <v>169</v>
      </c>
      <c r="AA26" s="620"/>
      <c r="AB26" s="620"/>
      <c r="AC26" s="620"/>
      <c r="AD26" s="620"/>
      <c r="AE26" s="620"/>
      <c r="AF26" s="620"/>
      <c r="AG26" s="621"/>
      <c r="AH26" s="497" t="s">
        <v>166</v>
      </c>
      <c r="AI26" s="498"/>
      <c r="AJ26" s="498"/>
      <c r="AK26" s="498"/>
      <c r="AL26" s="537"/>
      <c r="AM26" s="497" t="s">
        <v>166</v>
      </c>
      <c r="AN26" s="498"/>
      <c r="AO26" s="498"/>
      <c r="AP26" s="498"/>
      <c r="AQ26" s="498"/>
      <c r="AR26" s="537"/>
      <c r="AS26" s="497" t="s">
        <v>120</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166</v>
      </c>
      <c r="BO26" s="447"/>
      <c r="BP26" s="447"/>
      <c r="BQ26" s="447"/>
      <c r="BR26" s="447"/>
      <c r="BS26" s="447"/>
      <c r="BT26" s="447"/>
      <c r="BU26" s="448"/>
      <c r="BV26" s="446" t="s">
        <v>120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2580</v>
      </c>
      <c r="R27" s="498"/>
      <c r="S27" s="498"/>
      <c r="T27" s="498"/>
      <c r="U27" s="498"/>
      <c r="V27" s="537"/>
      <c r="W27" s="596"/>
      <c r="X27" s="584"/>
      <c r="Y27" s="585"/>
      <c r="Z27" s="496" t="s">
        <v>172</v>
      </c>
      <c r="AA27" s="476"/>
      <c r="AB27" s="476"/>
      <c r="AC27" s="476"/>
      <c r="AD27" s="476"/>
      <c r="AE27" s="476"/>
      <c r="AF27" s="476"/>
      <c r="AG27" s="477"/>
      <c r="AH27" s="497">
        <v>3</v>
      </c>
      <c r="AI27" s="498"/>
      <c r="AJ27" s="498"/>
      <c r="AK27" s="498"/>
      <c r="AL27" s="537"/>
      <c r="AM27" s="497">
        <v>10446</v>
      </c>
      <c r="AN27" s="498"/>
      <c r="AO27" s="498"/>
      <c r="AP27" s="498"/>
      <c r="AQ27" s="498"/>
      <c r="AR27" s="537"/>
      <c r="AS27" s="497">
        <v>3482</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7">
        <v>206768</v>
      </c>
      <c r="BO27" s="618"/>
      <c r="BP27" s="618"/>
      <c r="BQ27" s="618"/>
      <c r="BR27" s="618"/>
      <c r="BS27" s="618"/>
      <c r="BT27" s="618"/>
      <c r="BU27" s="619"/>
      <c r="BV27" s="617">
        <v>206516</v>
      </c>
      <c r="BW27" s="618"/>
      <c r="BX27" s="618"/>
      <c r="BY27" s="618"/>
      <c r="BZ27" s="618"/>
      <c r="CA27" s="618"/>
      <c r="CB27" s="618"/>
      <c r="CC27" s="619"/>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2030</v>
      </c>
      <c r="R28" s="498"/>
      <c r="S28" s="498"/>
      <c r="T28" s="498"/>
      <c r="U28" s="498"/>
      <c r="V28" s="537"/>
      <c r="W28" s="596"/>
      <c r="X28" s="584"/>
      <c r="Y28" s="585"/>
      <c r="Z28" s="496" t="s">
        <v>175</v>
      </c>
      <c r="AA28" s="476"/>
      <c r="AB28" s="476"/>
      <c r="AC28" s="476"/>
      <c r="AD28" s="476"/>
      <c r="AE28" s="476"/>
      <c r="AF28" s="476"/>
      <c r="AG28" s="477"/>
      <c r="AH28" s="497">
        <v>2</v>
      </c>
      <c r="AI28" s="498"/>
      <c r="AJ28" s="498"/>
      <c r="AK28" s="498"/>
      <c r="AL28" s="537"/>
      <c r="AM28" s="497" t="s">
        <v>176</v>
      </c>
      <c r="AN28" s="498"/>
      <c r="AO28" s="498"/>
      <c r="AP28" s="498"/>
      <c r="AQ28" s="498"/>
      <c r="AR28" s="537"/>
      <c r="AS28" s="497" t="s">
        <v>177</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1975828</v>
      </c>
      <c r="BO28" s="410"/>
      <c r="BP28" s="410"/>
      <c r="BQ28" s="410"/>
      <c r="BR28" s="410"/>
      <c r="BS28" s="410"/>
      <c r="BT28" s="410"/>
      <c r="BU28" s="411"/>
      <c r="BV28" s="409">
        <v>1959983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6</v>
      </c>
      <c r="M29" s="498"/>
      <c r="N29" s="498"/>
      <c r="O29" s="498"/>
      <c r="P29" s="537"/>
      <c r="Q29" s="497">
        <v>1620</v>
      </c>
      <c r="R29" s="498"/>
      <c r="S29" s="498"/>
      <c r="T29" s="498"/>
      <c r="U29" s="498"/>
      <c r="V29" s="537"/>
      <c r="W29" s="597"/>
      <c r="X29" s="598"/>
      <c r="Y29" s="599"/>
      <c r="Z29" s="496" t="s">
        <v>180</v>
      </c>
      <c r="AA29" s="476"/>
      <c r="AB29" s="476"/>
      <c r="AC29" s="476"/>
      <c r="AD29" s="476"/>
      <c r="AE29" s="476"/>
      <c r="AF29" s="476"/>
      <c r="AG29" s="477"/>
      <c r="AH29" s="497">
        <v>70</v>
      </c>
      <c r="AI29" s="498"/>
      <c r="AJ29" s="498"/>
      <c r="AK29" s="498"/>
      <c r="AL29" s="537"/>
      <c r="AM29" s="497">
        <v>209600</v>
      </c>
      <c r="AN29" s="498"/>
      <c r="AO29" s="498"/>
      <c r="AP29" s="498"/>
      <c r="AQ29" s="498"/>
      <c r="AR29" s="537"/>
      <c r="AS29" s="497">
        <v>2994</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314304</v>
      </c>
      <c r="BO29" s="447"/>
      <c r="BP29" s="447"/>
      <c r="BQ29" s="447"/>
      <c r="BR29" s="447"/>
      <c r="BS29" s="447"/>
      <c r="BT29" s="447"/>
      <c r="BU29" s="448"/>
      <c r="BV29" s="446">
        <v>313922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100.1</v>
      </c>
      <c r="AI30" s="563"/>
      <c r="AJ30" s="563"/>
      <c r="AK30" s="563"/>
      <c r="AL30" s="563"/>
      <c r="AM30" s="563"/>
      <c r="AN30" s="563"/>
      <c r="AO30" s="563"/>
      <c r="AP30" s="563"/>
      <c r="AQ30" s="563"/>
      <c r="AR30" s="563"/>
      <c r="AS30" s="563"/>
      <c r="AT30" s="563"/>
      <c r="AU30" s="563"/>
      <c r="AV30" s="563"/>
      <c r="AW30" s="563"/>
      <c r="AX30" s="565"/>
      <c r="AY30" s="628"/>
      <c r="AZ30" s="629"/>
      <c r="BA30" s="629"/>
      <c r="BB30" s="630"/>
      <c r="BC30" s="614" t="s">
        <v>44</v>
      </c>
      <c r="BD30" s="615"/>
      <c r="BE30" s="615"/>
      <c r="BF30" s="615"/>
      <c r="BG30" s="615"/>
      <c r="BH30" s="615"/>
      <c r="BI30" s="615"/>
      <c r="BJ30" s="615"/>
      <c r="BK30" s="615"/>
      <c r="BL30" s="615"/>
      <c r="BM30" s="616"/>
      <c r="BN30" s="617">
        <v>2857283</v>
      </c>
      <c r="BO30" s="618"/>
      <c r="BP30" s="618"/>
      <c r="BQ30" s="618"/>
      <c r="BR30" s="618"/>
      <c r="BS30" s="618"/>
      <c r="BT30" s="618"/>
      <c r="BU30" s="619"/>
      <c r="BV30" s="617">
        <v>2841053</v>
      </c>
      <c r="BW30" s="618"/>
      <c r="BX30" s="618"/>
      <c r="BY30" s="618"/>
      <c r="BZ30" s="618"/>
      <c r="CA30" s="618"/>
      <c r="CB30" s="618"/>
      <c r="CC30" s="619"/>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189</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189</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国民健康保険事業特別会計事業勘定</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とかち広域消防事務組合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㈱さらべつ産業振興公社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国民健康保険事業特別会計診療施設勘定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十勝環境複合事務組合（一般会計）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十勝環境複合事務組合（余熱利用事業会計）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介護保険事業特別会計事業勘定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南十勝複合事務組合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6</v>
      </c>
      <c r="V38" s="632"/>
      <c r="W38" s="633" t="str">
        <f>IF('各会計、関係団体の財政状況及び健全化判断比率'!B32="","",'各会計、関係団体の財政状況及び健全化判断比率'!B32)</f>
        <v>介護保険事業特別会計サービス事業勘定</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十勝圏複合事務組合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池北三町行政事務組合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北十勝２町環境衛生処理組合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十勝中部広域水道企業団</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IMXWGgo0sm6gqoa6JSlyGDKQpJjQOg4ZGiS7Z7zggbB2q7PcVzfArc2CoC8kPE6iIYRNPzyRIFVwXYT9BmdCrg==" saltValue="hUhFWcujKwxcZSqjvDD0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24" t="s">
        <v>552</v>
      </c>
      <c r="D34" s="1224"/>
      <c r="E34" s="1225"/>
      <c r="F34" s="32">
        <v>2.72</v>
      </c>
      <c r="G34" s="33">
        <v>3.94</v>
      </c>
      <c r="H34" s="33">
        <v>5.36</v>
      </c>
      <c r="I34" s="33">
        <v>5.45</v>
      </c>
      <c r="J34" s="34">
        <v>5.51</v>
      </c>
      <c r="K34" s="22"/>
      <c r="L34" s="22"/>
      <c r="M34" s="22"/>
      <c r="N34" s="22"/>
      <c r="O34" s="22"/>
      <c r="P34" s="22"/>
    </row>
    <row r="35" spans="1:16" ht="39" customHeight="1">
      <c r="A35" s="22"/>
      <c r="B35" s="35"/>
      <c r="C35" s="1218" t="s">
        <v>553</v>
      </c>
      <c r="D35" s="1219"/>
      <c r="E35" s="1220"/>
      <c r="F35" s="36">
        <v>0.69</v>
      </c>
      <c r="G35" s="37">
        <v>0.39</v>
      </c>
      <c r="H35" s="37">
        <v>0.93</v>
      </c>
      <c r="I35" s="37">
        <v>0.03</v>
      </c>
      <c r="J35" s="38">
        <v>0.56999999999999995</v>
      </c>
      <c r="K35" s="22"/>
      <c r="L35" s="22"/>
      <c r="M35" s="22"/>
      <c r="N35" s="22"/>
      <c r="O35" s="22"/>
      <c r="P35" s="22"/>
    </row>
    <row r="36" spans="1:16" ht="39" customHeight="1">
      <c r="A36" s="22"/>
      <c r="B36" s="35"/>
      <c r="C36" s="1218" t="s">
        <v>554</v>
      </c>
      <c r="D36" s="1219"/>
      <c r="E36" s="1220"/>
      <c r="F36" s="36">
        <v>0</v>
      </c>
      <c r="G36" s="37">
        <v>0.13</v>
      </c>
      <c r="H36" s="37">
        <v>0.06</v>
      </c>
      <c r="I36" s="37">
        <v>0.15</v>
      </c>
      <c r="J36" s="38">
        <v>0.22</v>
      </c>
      <c r="K36" s="22"/>
      <c r="L36" s="22"/>
      <c r="M36" s="22"/>
      <c r="N36" s="22"/>
      <c r="O36" s="22"/>
      <c r="P36" s="22"/>
    </row>
    <row r="37" spans="1:16" ht="39" customHeight="1">
      <c r="A37" s="22"/>
      <c r="B37" s="35"/>
      <c r="C37" s="1218" t="s">
        <v>555</v>
      </c>
      <c r="D37" s="1219"/>
      <c r="E37" s="1220"/>
      <c r="F37" s="36">
        <v>0</v>
      </c>
      <c r="G37" s="37">
        <v>0</v>
      </c>
      <c r="H37" s="37">
        <v>0</v>
      </c>
      <c r="I37" s="37">
        <v>0</v>
      </c>
      <c r="J37" s="38">
        <v>0.13</v>
      </c>
      <c r="K37" s="22"/>
      <c r="L37" s="22"/>
      <c r="M37" s="22"/>
      <c r="N37" s="22"/>
      <c r="O37" s="22"/>
      <c r="P37" s="22"/>
    </row>
    <row r="38" spans="1:16" ht="39" customHeight="1">
      <c r="A38" s="22"/>
      <c r="B38" s="35"/>
      <c r="C38" s="1218" t="s">
        <v>556</v>
      </c>
      <c r="D38" s="1219"/>
      <c r="E38" s="1220"/>
      <c r="F38" s="36">
        <v>0.01</v>
      </c>
      <c r="G38" s="37">
        <v>0</v>
      </c>
      <c r="H38" s="37">
        <v>0</v>
      </c>
      <c r="I38" s="37">
        <v>0</v>
      </c>
      <c r="J38" s="38">
        <v>0</v>
      </c>
      <c r="K38" s="22"/>
      <c r="L38" s="22"/>
      <c r="M38" s="22"/>
      <c r="N38" s="22"/>
      <c r="O38" s="22"/>
      <c r="P38" s="22"/>
    </row>
    <row r="39" spans="1:16" ht="39" customHeight="1">
      <c r="A39" s="22"/>
      <c r="B39" s="35"/>
      <c r="C39" s="1218" t="s">
        <v>557</v>
      </c>
      <c r="D39" s="1219"/>
      <c r="E39" s="1220"/>
      <c r="F39" s="36">
        <v>0</v>
      </c>
      <c r="G39" s="37">
        <v>0</v>
      </c>
      <c r="H39" s="37">
        <v>0</v>
      </c>
      <c r="I39" s="37">
        <v>0</v>
      </c>
      <c r="J39" s="38">
        <v>0</v>
      </c>
      <c r="K39" s="22"/>
      <c r="L39" s="22"/>
      <c r="M39" s="22"/>
      <c r="N39" s="22"/>
      <c r="O39" s="22"/>
      <c r="P39" s="22"/>
    </row>
    <row r="40" spans="1:16" ht="39" customHeight="1">
      <c r="A40" s="22"/>
      <c r="B40" s="35"/>
      <c r="C40" s="1218" t="s">
        <v>558</v>
      </c>
      <c r="D40" s="1219"/>
      <c r="E40" s="1220"/>
      <c r="F40" s="36">
        <v>0</v>
      </c>
      <c r="G40" s="37">
        <v>0</v>
      </c>
      <c r="H40" s="37">
        <v>0</v>
      </c>
      <c r="I40" s="37">
        <v>0</v>
      </c>
      <c r="J40" s="38">
        <v>0</v>
      </c>
      <c r="K40" s="22"/>
      <c r="L40" s="22"/>
      <c r="M40" s="22"/>
      <c r="N40" s="22"/>
      <c r="O40" s="22"/>
      <c r="P40" s="22"/>
    </row>
    <row r="41" spans="1:16" ht="39" customHeight="1">
      <c r="A41" s="22"/>
      <c r="B41" s="35"/>
      <c r="C41" s="1218" t="s">
        <v>559</v>
      </c>
      <c r="D41" s="1219"/>
      <c r="E41" s="1220"/>
      <c r="F41" s="36">
        <v>0</v>
      </c>
      <c r="G41" s="37">
        <v>0</v>
      </c>
      <c r="H41" s="37">
        <v>0</v>
      </c>
      <c r="I41" s="37">
        <v>0</v>
      </c>
      <c r="J41" s="38">
        <v>0</v>
      </c>
      <c r="K41" s="22"/>
      <c r="L41" s="22"/>
      <c r="M41" s="22"/>
      <c r="N41" s="22"/>
      <c r="O41" s="22"/>
      <c r="P41" s="22"/>
    </row>
    <row r="42" spans="1:16" ht="39" customHeight="1">
      <c r="A42" s="22"/>
      <c r="B42" s="39"/>
      <c r="C42" s="1218" t="s">
        <v>560</v>
      </c>
      <c r="D42" s="1219"/>
      <c r="E42" s="1220"/>
      <c r="F42" s="36" t="s">
        <v>503</v>
      </c>
      <c r="G42" s="37" t="s">
        <v>503</v>
      </c>
      <c r="H42" s="37" t="s">
        <v>503</v>
      </c>
      <c r="I42" s="37" t="s">
        <v>503</v>
      </c>
      <c r="J42" s="38" t="s">
        <v>503</v>
      </c>
      <c r="K42" s="22"/>
      <c r="L42" s="22"/>
      <c r="M42" s="22"/>
      <c r="N42" s="22"/>
      <c r="O42" s="22"/>
      <c r="P42" s="22"/>
    </row>
    <row r="43" spans="1:16" ht="39" customHeight="1" thickBot="1">
      <c r="A43" s="22"/>
      <c r="B43" s="40"/>
      <c r="C43" s="1221" t="s">
        <v>561</v>
      </c>
      <c r="D43" s="1222"/>
      <c r="E43" s="1223"/>
      <c r="F43" s="41" t="s">
        <v>503</v>
      </c>
      <c r="G43" s="42" t="s">
        <v>503</v>
      </c>
      <c r="H43" s="42" t="s">
        <v>503</v>
      </c>
      <c r="I43" s="42" t="s">
        <v>503</v>
      </c>
      <c r="J43" s="43" t="s">
        <v>503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BmCJzmjSYj/d5Kf322Hq+gYHLbtJ/kaB2ndzlkWR8/7u2wvtvLYYN4HI08g6mmO9KXSVlwV+rdlr7rKNRIzcQ==" saltValue="1SCEsvlT1iMTkn8cE991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34" t="s">
        <v>11</v>
      </c>
      <c r="C45" s="1235"/>
      <c r="D45" s="58"/>
      <c r="E45" s="1240" t="s">
        <v>12</v>
      </c>
      <c r="F45" s="1240"/>
      <c r="G45" s="1240"/>
      <c r="H45" s="1240"/>
      <c r="I45" s="1240"/>
      <c r="J45" s="1241"/>
      <c r="K45" s="59">
        <v>664</v>
      </c>
      <c r="L45" s="60">
        <v>673</v>
      </c>
      <c r="M45" s="60">
        <v>642</v>
      </c>
      <c r="N45" s="60">
        <v>712</v>
      </c>
      <c r="O45" s="61">
        <v>688</v>
      </c>
      <c r="P45" s="48"/>
      <c r="Q45" s="48"/>
      <c r="R45" s="48"/>
      <c r="S45" s="48"/>
      <c r="T45" s="48"/>
      <c r="U45" s="48"/>
    </row>
    <row r="46" spans="1:21" ht="30.75" customHeight="1">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c r="A47" s="48"/>
      <c r="B47" s="1236"/>
      <c r="C47" s="1237"/>
      <c r="D47" s="62"/>
      <c r="E47" s="1228" t="s">
        <v>14</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c r="A48" s="48"/>
      <c r="B48" s="1236"/>
      <c r="C48" s="1237"/>
      <c r="D48" s="62"/>
      <c r="E48" s="1228" t="s">
        <v>15</v>
      </c>
      <c r="F48" s="1228"/>
      <c r="G48" s="1228"/>
      <c r="H48" s="1228"/>
      <c r="I48" s="1228"/>
      <c r="J48" s="1229"/>
      <c r="K48" s="63">
        <v>75</v>
      </c>
      <c r="L48" s="64">
        <v>63</v>
      </c>
      <c r="M48" s="64">
        <v>75</v>
      </c>
      <c r="N48" s="64">
        <v>63</v>
      </c>
      <c r="O48" s="65">
        <v>55</v>
      </c>
      <c r="P48" s="48"/>
      <c r="Q48" s="48"/>
      <c r="R48" s="48"/>
      <c r="S48" s="48"/>
      <c r="T48" s="48"/>
      <c r="U48" s="48"/>
    </row>
    <row r="49" spans="1:21" ht="30.75" customHeight="1">
      <c r="A49" s="48"/>
      <c r="B49" s="1236"/>
      <c r="C49" s="1237"/>
      <c r="D49" s="62"/>
      <c r="E49" s="1228" t="s">
        <v>16</v>
      </c>
      <c r="F49" s="1228"/>
      <c r="G49" s="1228"/>
      <c r="H49" s="1228"/>
      <c r="I49" s="1228"/>
      <c r="J49" s="1229"/>
      <c r="K49" s="63">
        <v>7</v>
      </c>
      <c r="L49" s="64">
        <v>7</v>
      </c>
      <c r="M49" s="64">
        <v>7</v>
      </c>
      <c r="N49" s="64">
        <v>2</v>
      </c>
      <c r="O49" s="65">
        <v>2</v>
      </c>
      <c r="P49" s="48"/>
      <c r="Q49" s="48"/>
      <c r="R49" s="48"/>
      <c r="S49" s="48"/>
      <c r="T49" s="48"/>
      <c r="U49" s="48"/>
    </row>
    <row r="50" spans="1:21" ht="30.75" customHeight="1">
      <c r="A50" s="48"/>
      <c r="B50" s="1236"/>
      <c r="C50" s="1237"/>
      <c r="D50" s="62"/>
      <c r="E50" s="1228" t="s">
        <v>17</v>
      </c>
      <c r="F50" s="1228"/>
      <c r="G50" s="1228"/>
      <c r="H50" s="1228"/>
      <c r="I50" s="1228"/>
      <c r="J50" s="1229"/>
      <c r="K50" s="63">
        <v>26</v>
      </c>
      <c r="L50" s="64">
        <v>13</v>
      </c>
      <c r="M50" s="64">
        <v>1</v>
      </c>
      <c r="N50" s="64">
        <v>1</v>
      </c>
      <c r="O50" s="65">
        <v>6</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602</v>
      </c>
      <c r="L52" s="64">
        <v>578</v>
      </c>
      <c r="M52" s="64">
        <v>577</v>
      </c>
      <c r="N52" s="64">
        <v>596</v>
      </c>
      <c r="O52" s="65">
        <v>547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170</v>
      </c>
      <c r="L53" s="69">
        <v>178</v>
      </c>
      <c r="M53" s="69">
        <v>148</v>
      </c>
      <c r="N53" s="69">
        <v>182</v>
      </c>
      <c r="O53" s="70">
        <v>204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VIUYBmltPwCHvvpxzdrmaOjaP/bAwbk8XgYLJPvEtPz4V5yiLaFmo1kFu+qdymOXi0tK1tdYshtY6Gi7zcO0A==" saltValue="JRg+uI7zaI9cBGiADgbA6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42" t="s">
        <v>24</v>
      </c>
      <c r="C41" s="1243"/>
      <c r="D41" s="81"/>
      <c r="E41" s="1248" t="s">
        <v>25</v>
      </c>
      <c r="F41" s="1248"/>
      <c r="G41" s="1248"/>
      <c r="H41" s="1249"/>
      <c r="I41" s="82">
        <v>4117</v>
      </c>
      <c r="J41" s="83">
        <v>4087</v>
      </c>
      <c r="K41" s="83">
        <v>4314</v>
      </c>
      <c r="L41" s="83">
        <v>4271</v>
      </c>
      <c r="M41" s="84">
        <v>4682</v>
      </c>
    </row>
    <row r="42" spans="2:13" ht="27.75" customHeight="1">
      <c r="B42" s="1244"/>
      <c r="C42" s="1245"/>
      <c r="D42" s="85"/>
      <c r="E42" s="1250" t="s">
        <v>26</v>
      </c>
      <c r="F42" s="1250"/>
      <c r="G42" s="1250"/>
      <c r="H42" s="1251"/>
      <c r="I42" s="86">
        <v>19</v>
      </c>
      <c r="J42" s="87">
        <v>6</v>
      </c>
      <c r="K42" s="87">
        <v>8</v>
      </c>
      <c r="L42" s="87">
        <v>336</v>
      </c>
      <c r="M42" s="88">
        <v>356</v>
      </c>
    </row>
    <row r="43" spans="2:13" ht="27.75" customHeight="1">
      <c r="B43" s="1244"/>
      <c r="C43" s="1245"/>
      <c r="D43" s="85"/>
      <c r="E43" s="1250" t="s">
        <v>27</v>
      </c>
      <c r="F43" s="1250"/>
      <c r="G43" s="1250"/>
      <c r="H43" s="1251"/>
      <c r="I43" s="86">
        <v>589</v>
      </c>
      <c r="J43" s="87">
        <v>550</v>
      </c>
      <c r="K43" s="87">
        <v>468</v>
      </c>
      <c r="L43" s="87">
        <v>494</v>
      </c>
      <c r="M43" s="88">
        <v>492</v>
      </c>
    </row>
    <row r="44" spans="2:13" ht="27.75" customHeight="1">
      <c r="B44" s="1244"/>
      <c r="C44" s="1245"/>
      <c r="D44" s="85"/>
      <c r="E44" s="1250" t="s">
        <v>28</v>
      </c>
      <c r="F44" s="1250"/>
      <c r="G44" s="1250"/>
      <c r="H44" s="1251"/>
      <c r="I44" s="86">
        <v>49</v>
      </c>
      <c r="J44" s="87">
        <v>42</v>
      </c>
      <c r="K44" s="87">
        <v>36</v>
      </c>
      <c r="L44" s="87">
        <v>7</v>
      </c>
      <c r="M44" s="88">
        <v>6</v>
      </c>
    </row>
    <row r="45" spans="2:13" ht="27.75" customHeight="1">
      <c r="B45" s="1244"/>
      <c r="C45" s="1245"/>
      <c r="D45" s="85"/>
      <c r="E45" s="1250" t="s">
        <v>29</v>
      </c>
      <c r="F45" s="1250"/>
      <c r="G45" s="1250"/>
      <c r="H45" s="1251"/>
      <c r="I45" s="86">
        <v>653</v>
      </c>
      <c r="J45" s="87">
        <v>626</v>
      </c>
      <c r="K45" s="87">
        <v>619</v>
      </c>
      <c r="L45" s="87">
        <v>588</v>
      </c>
      <c r="M45" s="88">
        <v>592</v>
      </c>
    </row>
    <row r="46" spans="2:13" ht="27.75" customHeight="1">
      <c r="B46" s="1244"/>
      <c r="C46" s="1245"/>
      <c r="D46" s="89"/>
      <c r="E46" s="1250" t="s">
        <v>30</v>
      </c>
      <c r="F46" s="1250"/>
      <c r="G46" s="1250"/>
      <c r="H46" s="1251"/>
      <c r="I46" s="86" t="s">
        <v>503</v>
      </c>
      <c r="J46" s="87" t="s">
        <v>503</v>
      </c>
      <c r="K46" s="87" t="s">
        <v>503</v>
      </c>
      <c r="L46" s="87" t="s">
        <v>503</v>
      </c>
      <c r="M46" s="88" t="s">
        <v>503</v>
      </c>
    </row>
    <row r="47" spans="2:13" ht="27.75" customHeight="1">
      <c r="B47" s="1244"/>
      <c r="C47" s="1245"/>
      <c r="D47" s="90"/>
      <c r="E47" s="1252" t="s">
        <v>31</v>
      </c>
      <c r="F47" s="1253"/>
      <c r="G47" s="1253"/>
      <c r="H47" s="1254"/>
      <c r="I47" s="86" t="s">
        <v>503</v>
      </c>
      <c r="J47" s="87" t="s">
        <v>503</v>
      </c>
      <c r="K47" s="87" t="s">
        <v>503</v>
      </c>
      <c r="L47" s="87" t="s">
        <v>503</v>
      </c>
      <c r="M47" s="88" t="s">
        <v>503</v>
      </c>
    </row>
    <row r="48" spans="2:13" ht="27.75" customHeight="1">
      <c r="B48" s="1244"/>
      <c r="C48" s="1245"/>
      <c r="D48" s="85"/>
      <c r="E48" s="1250" t="s">
        <v>32</v>
      </c>
      <c r="F48" s="1250"/>
      <c r="G48" s="1250"/>
      <c r="H48" s="1251"/>
      <c r="I48" s="86" t="s">
        <v>503</v>
      </c>
      <c r="J48" s="87" t="s">
        <v>503</v>
      </c>
      <c r="K48" s="87" t="s">
        <v>503</v>
      </c>
      <c r="L48" s="87" t="s">
        <v>503</v>
      </c>
      <c r="M48" s="88" t="s">
        <v>503</v>
      </c>
    </row>
    <row r="49" spans="2:13" ht="27.75" customHeight="1">
      <c r="B49" s="1246"/>
      <c r="C49" s="1247"/>
      <c r="D49" s="85"/>
      <c r="E49" s="1250" t="s">
        <v>33</v>
      </c>
      <c r="F49" s="1250"/>
      <c r="G49" s="1250"/>
      <c r="H49" s="1251"/>
      <c r="I49" s="86" t="s">
        <v>503</v>
      </c>
      <c r="J49" s="87" t="s">
        <v>503</v>
      </c>
      <c r="K49" s="87" t="s">
        <v>503</v>
      </c>
      <c r="L49" s="87" t="s">
        <v>503</v>
      </c>
      <c r="M49" s="88" t="s">
        <v>503</v>
      </c>
    </row>
    <row r="50" spans="2:13" ht="27.75" customHeight="1">
      <c r="B50" s="1255" t="s">
        <v>34</v>
      </c>
      <c r="C50" s="1256"/>
      <c r="D50" s="91"/>
      <c r="E50" s="1250" t="s">
        <v>35</v>
      </c>
      <c r="F50" s="1250"/>
      <c r="G50" s="1250"/>
      <c r="H50" s="1251"/>
      <c r="I50" s="86">
        <v>5332</v>
      </c>
      <c r="J50" s="87">
        <v>5212</v>
      </c>
      <c r="K50" s="87">
        <v>5175</v>
      </c>
      <c r="L50" s="87">
        <v>5440</v>
      </c>
      <c r="M50" s="88">
        <v>5464</v>
      </c>
    </row>
    <row r="51" spans="2:13" ht="27.75" customHeight="1">
      <c r="B51" s="1244"/>
      <c r="C51" s="1245"/>
      <c r="D51" s="85"/>
      <c r="E51" s="1250" t="s">
        <v>36</v>
      </c>
      <c r="F51" s="1250"/>
      <c r="G51" s="1250"/>
      <c r="H51" s="1251"/>
      <c r="I51" s="86">
        <v>2</v>
      </c>
      <c r="J51" s="87">
        <v>138</v>
      </c>
      <c r="K51" s="87">
        <v>122</v>
      </c>
      <c r="L51" s="87">
        <v>113</v>
      </c>
      <c r="M51" s="88">
        <v>89</v>
      </c>
    </row>
    <row r="52" spans="2:13" ht="27.75" customHeight="1">
      <c r="B52" s="1246"/>
      <c r="C52" s="1247"/>
      <c r="D52" s="85"/>
      <c r="E52" s="1250" t="s">
        <v>37</v>
      </c>
      <c r="F52" s="1250"/>
      <c r="G52" s="1250"/>
      <c r="H52" s="1251"/>
      <c r="I52" s="86">
        <v>2691</v>
      </c>
      <c r="J52" s="87">
        <v>2687</v>
      </c>
      <c r="K52" s="87">
        <v>4096</v>
      </c>
      <c r="L52" s="87">
        <v>4098</v>
      </c>
      <c r="M52" s="88">
        <v>4378</v>
      </c>
    </row>
    <row r="53" spans="2:13" ht="27.75" customHeight="1" thickBot="1">
      <c r="B53" s="1257" t="s">
        <v>38</v>
      </c>
      <c r="C53" s="1258"/>
      <c r="D53" s="92"/>
      <c r="E53" s="1259" t="s">
        <v>39</v>
      </c>
      <c r="F53" s="1259"/>
      <c r="G53" s="1259"/>
      <c r="H53" s="1260"/>
      <c r="I53" s="93">
        <v>-2598</v>
      </c>
      <c r="J53" s="94">
        <v>-2726</v>
      </c>
      <c r="K53" s="94">
        <v>-3947</v>
      </c>
      <c r="L53" s="94">
        <v>-3955</v>
      </c>
      <c r="M53" s="95">
        <v>-3803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HmfG9EWEL7Xivh5C/0+O/d3AR5VBnorg1B11PZveS5O0DVPWrF7F0DT7T+W5drTA/a6s5YvQYumEPk1xQMiSw==" saltValue="B8YwJTWumD/nUrmBOV7T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 zoomScale="70" zoomScaleNormal="70" zoomScaleSheetLayoutView="100" workbookViewId="0">
      <selection activeCell="H59" sqref="H5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69" t="s">
        <v>42</v>
      </c>
      <c r="D55" s="1269"/>
      <c r="E55" s="1270"/>
      <c r="F55" s="107">
        <v>1879</v>
      </c>
      <c r="G55" s="107">
        <v>1960</v>
      </c>
      <c r="H55" s="108">
        <v>1976</v>
      </c>
    </row>
    <row r="56" spans="2:8" ht="52.5" customHeight="1">
      <c r="B56" s="109"/>
      <c r="C56" s="1271" t="s">
        <v>43</v>
      </c>
      <c r="D56" s="1271"/>
      <c r="E56" s="1272"/>
      <c r="F56" s="110">
        <v>314</v>
      </c>
      <c r="G56" s="110">
        <v>314</v>
      </c>
      <c r="H56" s="111">
        <v>314</v>
      </c>
    </row>
    <row r="57" spans="2:8" ht="53.25" customHeight="1">
      <c r="B57" s="109"/>
      <c r="C57" s="1273" t="s">
        <v>44</v>
      </c>
      <c r="D57" s="1273"/>
      <c r="E57" s="1274"/>
      <c r="F57" s="112">
        <v>2690</v>
      </c>
      <c r="G57" s="112">
        <v>2841</v>
      </c>
      <c r="H57" s="113">
        <v>2857</v>
      </c>
    </row>
    <row r="58" spans="2:8" ht="45.75" customHeight="1">
      <c r="B58" s="114"/>
      <c r="C58" s="1261" t="s">
        <v>579</v>
      </c>
      <c r="D58" s="1262"/>
      <c r="E58" s="1263"/>
      <c r="F58" s="115">
        <v>1127</v>
      </c>
      <c r="G58" s="115">
        <v>1277</v>
      </c>
      <c r="H58" s="116">
        <v>1358</v>
      </c>
    </row>
    <row r="59" spans="2:8" ht="45.75" customHeight="1">
      <c r="B59" s="114"/>
      <c r="C59" s="1261" t="s">
        <v>580</v>
      </c>
      <c r="D59" s="1262"/>
      <c r="E59" s="1263"/>
      <c r="F59" s="115">
        <v>853</v>
      </c>
      <c r="G59" s="115">
        <v>840</v>
      </c>
      <c r="H59" s="116">
        <v>831</v>
      </c>
    </row>
    <row r="60" spans="2:8" ht="45.75" customHeight="1">
      <c r="B60" s="114"/>
      <c r="C60" s="1261" t="s">
        <v>581</v>
      </c>
      <c r="D60" s="1262"/>
      <c r="E60" s="1263"/>
      <c r="F60" s="115">
        <v>453</v>
      </c>
      <c r="G60" s="115">
        <v>473</v>
      </c>
      <c r="H60" s="116">
        <v>425</v>
      </c>
    </row>
    <row r="61" spans="2:8" ht="45.75" customHeight="1">
      <c r="B61" s="114"/>
      <c r="C61" s="1261" t="s">
        <v>582</v>
      </c>
      <c r="D61" s="1262"/>
      <c r="E61" s="1263"/>
      <c r="F61" s="115">
        <v>88</v>
      </c>
      <c r="G61" s="115">
        <v>83</v>
      </c>
      <c r="H61" s="116">
        <v>82</v>
      </c>
    </row>
    <row r="62" spans="2:8" ht="45.75" customHeight="1" thickBot="1">
      <c r="B62" s="117"/>
      <c r="C62" s="1264" t="s">
        <v>583</v>
      </c>
      <c r="D62" s="1265"/>
      <c r="E62" s="1266"/>
      <c r="F62" s="118">
        <v>87</v>
      </c>
      <c r="G62" s="118">
        <v>86</v>
      </c>
      <c r="H62" s="119">
        <v>76</v>
      </c>
    </row>
    <row r="63" spans="2:8" ht="52.5" customHeight="1" thickBot="1">
      <c r="B63" s="120"/>
      <c r="C63" s="1267" t="s">
        <v>45</v>
      </c>
      <c r="D63" s="1267"/>
      <c r="E63" s="1268"/>
      <c r="F63" s="121">
        <v>4883</v>
      </c>
      <c r="G63" s="121">
        <v>5115</v>
      </c>
      <c r="H63" s="122">
        <v>5147</v>
      </c>
    </row>
    <row r="64" spans="2:8" ht="15" customHeight="1"/>
    <row r="65" ht="0" hidden="1" customHeight="1"/>
    <row r="66" ht="0" hidden="1" customHeight="1"/>
  </sheetData>
  <sheetProtection algorithmName="SHA-512" hashValue="yzfexyDfA63ZfvyKWN40CHT3hq1g8njS3wz69kz6HgsN073+kupzlmkgiA5AkTt2ESWKs8bL6mM6HXG1YDv5Sw==" saltValue="RseP8DdGSweF+0itI46G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43" zoomScaleNormal="100"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587</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546</v>
      </c>
      <c r="BQ50" s="1280"/>
      <c r="BR50" s="1280"/>
      <c r="BS50" s="1280"/>
      <c r="BT50" s="1280"/>
      <c r="BU50" s="1280"/>
      <c r="BV50" s="1280"/>
      <c r="BW50" s="1280"/>
      <c r="BX50" s="1280" t="s">
        <v>547</v>
      </c>
      <c r="BY50" s="1280"/>
      <c r="BZ50" s="1280"/>
      <c r="CA50" s="1280"/>
      <c r="CB50" s="1280"/>
      <c r="CC50" s="1280"/>
      <c r="CD50" s="1280"/>
      <c r="CE50" s="1280"/>
      <c r="CF50" s="1280" t="s">
        <v>548</v>
      </c>
      <c r="CG50" s="1280"/>
      <c r="CH50" s="1280"/>
      <c r="CI50" s="1280"/>
      <c r="CJ50" s="1280"/>
      <c r="CK50" s="1280"/>
      <c r="CL50" s="1280"/>
      <c r="CM50" s="1280"/>
      <c r="CN50" s="1280" t="s">
        <v>549</v>
      </c>
      <c r="CO50" s="1280"/>
      <c r="CP50" s="1280"/>
      <c r="CQ50" s="1280"/>
      <c r="CR50" s="1280"/>
      <c r="CS50" s="1280"/>
      <c r="CT50" s="1280"/>
      <c r="CU50" s="1280"/>
      <c r="CV50" s="1280" t="s">
        <v>550</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588</v>
      </c>
      <c r="AO51" s="1278"/>
      <c r="AP51" s="1278"/>
      <c r="AQ51" s="1278"/>
      <c r="AR51" s="1278"/>
      <c r="AS51" s="1278"/>
      <c r="AT51" s="1278"/>
      <c r="AU51" s="1278"/>
      <c r="AV51" s="1278"/>
      <c r="AW51" s="1278"/>
      <c r="AX51" s="1278"/>
      <c r="AY51" s="1278"/>
      <c r="AZ51" s="1278"/>
      <c r="BA51" s="1278"/>
      <c r="BB51" s="1278" t="s">
        <v>589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61.4</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591</v>
      </c>
      <c r="AO55" s="1280"/>
      <c r="AP55" s="1280"/>
      <c r="AQ55" s="1280"/>
      <c r="AR55" s="1280"/>
      <c r="AS55" s="1280"/>
      <c r="AT55" s="1280"/>
      <c r="AU55" s="1280"/>
      <c r="AV55" s="1280"/>
      <c r="AW55" s="1280"/>
      <c r="AX55" s="1280"/>
      <c r="AY55" s="1280"/>
      <c r="AZ55" s="1280"/>
      <c r="BA55" s="1280"/>
      <c r="BB55" s="1278" t="s">
        <v>589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592</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56.3</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593</v>
      </c>
    </row>
    <row r="64" spans="1:109">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8" t="s">
        <v>599</v>
      </c>
      <c r="AO65" s="1299"/>
      <c r="AP65" s="1299"/>
      <c r="AQ65" s="1299"/>
      <c r="AR65" s="1299"/>
      <c r="AS65" s="1299"/>
      <c r="AT65" s="1299"/>
      <c r="AU65" s="1299"/>
      <c r="AV65" s="1299"/>
      <c r="AW65" s="1299"/>
      <c r="AX65" s="1299"/>
      <c r="AY65" s="1299"/>
      <c r="AZ65" s="1299"/>
      <c r="BA65" s="1299"/>
      <c r="BB65" s="1299"/>
      <c r="BC65" s="1299"/>
      <c r="BD65" s="1299"/>
      <c r="BE65" s="1299"/>
      <c r="BF65" s="1299"/>
      <c r="BG65" s="1299"/>
      <c r="BH65" s="1299"/>
      <c r="BI65" s="1299"/>
      <c r="BJ65" s="1299"/>
      <c r="BK65" s="1299"/>
      <c r="BL65" s="1299"/>
      <c r="BM65" s="1299"/>
      <c r="BN65" s="1299"/>
      <c r="BO65" s="1299"/>
      <c r="BP65" s="1299"/>
      <c r="BQ65" s="1299"/>
      <c r="BR65" s="1299"/>
      <c r="BS65" s="1299"/>
      <c r="BT65" s="1299"/>
      <c r="BU65" s="1299"/>
      <c r="BV65" s="1299"/>
      <c r="BW65" s="1299"/>
      <c r="BX65" s="1299"/>
      <c r="BY65" s="1299"/>
      <c r="BZ65" s="1299"/>
      <c r="CA65" s="1299"/>
      <c r="CB65" s="1299"/>
      <c r="CC65" s="1299"/>
      <c r="CD65" s="1299"/>
      <c r="CE65" s="1299"/>
      <c r="CF65" s="1299"/>
      <c r="CG65" s="1299"/>
      <c r="CH65" s="1299"/>
      <c r="CI65" s="1299"/>
      <c r="CJ65" s="1299"/>
      <c r="CK65" s="1299"/>
      <c r="CL65" s="1299"/>
      <c r="CM65" s="1299"/>
      <c r="CN65" s="1299"/>
      <c r="CO65" s="1299"/>
      <c r="CP65" s="1299"/>
      <c r="CQ65" s="1299"/>
      <c r="CR65" s="1299"/>
      <c r="CS65" s="1299"/>
      <c r="CT65" s="1299"/>
      <c r="CU65" s="1299"/>
      <c r="CV65" s="1299"/>
      <c r="CW65" s="1299"/>
      <c r="CX65" s="1299"/>
      <c r="CY65" s="1299"/>
      <c r="CZ65" s="1299"/>
      <c r="DA65" s="1299"/>
      <c r="DB65" s="1299"/>
      <c r="DC65" s="1300"/>
    </row>
    <row r="66" spans="2:107">
      <c r="B66" s="374"/>
      <c r="AN66" s="1301"/>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3"/>
    </row>
    <row r="67" spans="2:107">
      <c r="B67" s="374"/>
      <c r="AN67" s="1301"/>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3"/>
    </row>
    <row r="68" spans="2:107">
      <c r="B68" s="374"/>
      <c r="AN68" s="1301"/>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3"/>
    </row>
    <row r="69" spans="2:107">
      <c r="B69" s="374"/>
      <c r="AN69" s="1304"/>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587</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546</v>
      </c>
      <c r="BQ72" s="1280"/>
      <c r="BR72" s="1280"/>
      <c r="BS72" s="1280"/>
      <c r="BT72" s="1280"/>
      <c r="BU72" s="1280"/>
      <c r="BV72" s="1280"/>
      <c r="BW72" s="1280"/>
      <c r="BX72" s="1280" t="s">
        <v>547</v>
      </c>
      <c r="BY72" s="1280"/>
      <c r="BZ72" s="1280"/>
      <c r="CA72" s="1280"/>
      <c r="CB72" s="1280"/>
      <c r="CC72" s="1280"/>
      <c r="CD72" s="1280"/>
      <c r="CE72" s="1280"/>
      <c r="CF72" s="1280" t="s">
        <v>548</v>
      </c>
      <c r="CG72" s="1280"/>
      <c r="CH72" s="1280"/>
      <c r="CI72" s="1280"/>
      <c r="CJ72" s="1280"/>
      <c r="CK72" s="1280"/>
      <c r="CL72" s="1280"/>
      <c r="CM72" s="1280"/>
      <c r="CN72" s="1280" t="s">
        <v>549</v>
      </c>
      <c r="CO72" s="1280"/>
      <c r="CP72" s="1280"/>
      <c r="CQ72" s="1280"/>
      <c r="CR72" s="1280"/>
      <c r="CS72" s="1280"/>
      <c r="CT72" s="1280"/>
      <c r="CU72" s="1280"/>
      <c r="CV72" s="1280" t="s">
        <v>550</v>
      </c>
      <c r="CW72" s="1280"/>
      <c r="CX72" s="1280"/>
      <c r="CY72" s="1280"/>
      <c r="CZ72" s="1280"/>
      <c r="DA72" s="1280"/>
      <c r="DB72" s="1280"/>
      <c r="DC72" s="1280"/>
    </row>
    <row r="73" spans="2:107">
      <c r="B73" s="374"/>
      <c r="G73" s="1283"/>
      <c r="H73" s="1283"/>
      <c r="I73" s="1283"/>
      <c r="J73" s="1283"/>
      <c r="K73" s="1279"/>
      <c r="L73" s="1279"/>
      <c r="M73" s="1279"/>
      <c r="N73" s="1279"/>
      <c r="AM73" s="383"/>
      <c r="AN73" s="1278" t="s">
        <v>588</v>
      </c>
      <c r="AO73" s="1278"/>
      <c r="AP73" s="1278"/>
      <c r="AQ73" s="1278"/>
      <c r="AR73" s="1278"/>
      <c r="AS73" s="1278"/>
      <c r="AT73" s="1278"/>
      <c r="AU73" s="1278"/>
      <c r="AV73" s="1278"/>
      <c r="AW73" s="1278"/>
      <c r="AX73" s="1278"/>
      <c r="AY73" s="1278"/>
      <c r="AZ73" s="1278"/>
      <c r="BA73" s="1278"/>
      <c r="BB73" s="1278" t="s">
        <v>589</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594</v>
      </c>
      <c r="BC75" s="1278"/>
      <c r="BD75" s="1278"/>
      <c r="BE75" s="1278"/>
      <c r="BF75" s="1278"/>
      <c r="BG75" s="1278"/>
      <c r="BH75" s="1278"/>
      <c r="BI75" s="1278"/>
      <c r="BJ75" s="1278"/>
      <c r="BK75" s="1278"/>
      <c r="BL75" s="1278"/>
      <c r="BM75" s="1278"/>
      <c r="BN75" s="1278"/>
      <c r="BO75" s="1278"/>
      <c r="BP75" s="1275">
        <v>6.8</v>
      </c>
      <c r="BQ75" s="1275"/>
      <c r="BR75" s="1275"/>
      <c r="BS75" s="1275"/>
      <c r="BT75" s="1275"/>
      <c r="BU75" s="1275"/>
      <c r="BV75" s="1275"/>
      <c r="BW75" s="1275"/>
      <c r="BX75" s="1275">
        <v>7.1</v>
      </c>
      <c r="BY75" s="1275"/>
      <c r="BZ75" s="1275"/>
      <c r="CA75" s="1275"/>
      <c r="CB75" s="1275"/>
      <c r="CC75" s="1275"/>
      <c r="CD75" s="1275"/>
      <c r="CE75" s="1275"/>
      <c r="CF75" s="1275">
        <v>6.8</v>
      </c>
      <c r="CG75" s="1275"/>
      <c r="CH75" s="1275"/>
      <c r="CI75" s="1275"/>
      <c r="CJ75" s="1275"/>
      <c r="CK75" s="1275"/>
      <c r="CL75" s="1275"/>
      <c r="CM75" s="1275"/>
      <c r="CN75" s="1275">
        <v>7.2</v>
      </c>
      <c r="CO75" s="1275"/>
      <c r="CP75" s="1275"/>
      <c r="CQ75" s="1275"/>
      <c r="CR75" s="1275"/>
      <c r="CS75" s="1275"/>
      <c r="CT75" s="1275"/>
      <c r="CU75" s="1275"/>
      <c r="CV75" s="1275">
        <v>7.7</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595</v>
      </c>
      <c r="AO77" s="1280"/>
      <c r="AP77" s="1280"/>
      <c r="AQ77" s="1280"/>
      <c r="AR77" s="1280"/>
      <c r="AS77" s="1280"/>
      <c r="AT77" s="1280"/>
      <c r="AU77" s="1280"/>
      <c r="AV77" s="1280"/>
      <c r="AW77" s="1280"/>
      <c r="AX77" s="1280"/>
      <c r="AY77" s="1280"/>
      <c r="AZ77" s="1280"/>
      <c r="BA77" s="1280"/>
      <c r="BB77" s="1278" t="s">
        <v>589</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594</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WrjQFFAk6UKlOJXK6BiTKAnVh0OYnTcCazWU+UZgNm5kK5GqwDOKv/Vpdhw9ITLseHKy2CJ3YTgBMvzzynUIg==" saltValue="XFWxsQz+38mkH4jNeBK4T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Normal="100" zoomScaleSheetLayoutView="70"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f9Dz5qZtLl4qxX+udCY/BC1RXtFByFu9UpJ8H++Sa4oqBdh6TwyKz1FmvL4tqesE2sZsLa65QegWOg/pxLppw==" saltValue="ufsBjkKDwtC00ZGdCFHS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52" zoomScaleNormal="100" zoomScaleSheetLayoutView="55"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87Rwcg/odO+WQhfMfQbZWn5gIltwuJ6LCAiQqAwoIGXRVWOZIYFmQ61Hj7t7q2gyZRt1JILKBjy7XH7S4w5pg==" saltValue="VuRQk3hteCEom0CWv5CF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256837</v>
      </c>
      <c r="E3" s="141"/>
      <c r="F3" s="142">
        <v>316331</v>
      </c>
      <c r="G3" s="143"/>
      <c r="H3" s="144"/>
    </row>
    <row r="4" spans="1:8">
      <c r="A4" s="145"/>
      <c r="B4" s="146"/>
      <c r="C4" s="147"/>
      <c r="D4" s="148">
        <v>145625</v>
      </c>
      <c r="E4" s="149"/>
      <c r="F4" s="150">
        <v>106387</v>
      </c>
      <c r="G4" s="151"/>
      <c r="H4" s="152"/>
    </row>
    <row r="5" spans="1:8">
      <c r="A5" s="133" t="s">
        <v>538</v>
      </c>
      <c r="B5" s="138"/>
      <c r="C5" s="139"/>
      <c r="D5" s="140">
        <v>275474</v>
      </c>
      <c r="E5" s="141"/>
      <c r="F5" s="142">
        <v>333013</v>
      </c>
      <c r="G5" s="143"/>
      <c r="H5" s="144"/>
    </row>
    <row r="6" spans="1:8">
      <c r="A6" s="145"/>
      <c r="B6" s="146"/>
      <c r="C6" s="147"/>
      <c r="D6" s="148">
        <v>171907</v>
      </c>
      <c r="E6" s="149"/>
      <c r="F6" s="150">
        <v>126732</v>
      </c>
      <c r="G6" s="151"/>
      <c r="H6" s="152"/>
    </row>
    <row r="7" spans="1:8">
      <c r="A7" s="133" t="s">
        <v>539</v>
      </c>
      <c r="B7" s="138"/>
      <c r="C7" s="139"/>
      <c r="D7" s="140">
        <v>404577</v>
      </c>
      <c r="E7" s="141"/>
      <c r="F7" s="142">
        <v>280458</v>
      </c>
      <c r="G7" s="143"/>
      <c r="H7" s="144"/>
    </row>
    <row r="8" spans="1:8">
      <c r="A8" s="145"/>
      <c r="B8" s="146"/>
      <c r="C8" s="147"/>
      <c r="D8" s="148">
        <v>141832</v>
      </c>
      <c r="E8" s="149"/>
      <c r="F8" s="150">
        <v>127286</v>
      </c>
      <c r="G8" s="151"/>
      <c r="H8" s="152"/>
    </row>
    <row r="9" spans="1:8">
      <c r="A9" s="133" t="s">
        <v>540</v>
      </c>
      <c r="B9" s="138"/>
      <c r="C9" s="139"/>
      <c r="D9" s="140">
        <v>252818</v>
      </c>
      <c r="E9" s="141"/>
      <c r="F9" s="142">
        <v>291945</v>
      </c>
      <c r="G9" s="143"/>
      <c r="H9" s="144"/>
    </row>
    <row r="10" spans="1:8">
      <c r="A10" s="145"/>
      <c r="B10" s="146"/>
      <c r="C10" s="147"/>
      <c r="D10" s="148">
        <v>156393</v>
      </c>
      <c r="E10" s="149"/>
      <c r="F10" s="150">
        <v>127651</v>
      </c>
      <c r="G10" s="151"/>
      <c r="H10" s="152"/>
    </row>
    <row r="11" spans="1:8">
      <c r="A11" s="133" t="s">
        <v>541</v>
      </c>
      <c r="B11" s="138"/>
      <c r="C11" s="139"/>
      <c r="D11" s="140">
        <v>463046</v>
      </c>
      <c r="E11" s="141"/>
      <c r="F11" s="142">
        <v>291173</v>
      </c>
      <c r="G11" s="143"/>
      <c r="H11" s="144"/>
    </row>
    <row r="12" spans="1:8">
      <c r="A12" s="145"/>
      <c r="B12" s="146"/>
      <c r="C12" s="153"/>
      <c r="D12" s="148">
        <v>104293</v>
      </c>
      <c r="E12" s="149"/>
      <c r="F12" s="150">
        <v>119071</v>
      </c>
      <c r="G12" s="151"/>
      <c r="H12" s="152"/>
    </row>
    <row r="13" spans="1:8">
      <c r="A13" s="133"/>
      <c r="B13" s="138"/>
      <c r="C13" s="154"/>
      <c r="D13" s="155">
        <v>330550</v>
      </c>
      <c r="E13" s="156"/>
      <c r="F13" s="157">
        <v>302584</v>
      </c>
      <c r="G13" s="158"/>
      <c r="H13" s="144"/>
    </row>
    <row r="14" spans="1:8">
      <c r="A14" s="145"/>
      <c r="B14" s="146"/>
      <c r="C14" s="147"/>
      <c r="D14" s="148">
        <v>144010</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2.73</v>
      </c>
      <c r="C19" s="159">
        <f>ROUND(VALUE(SUBSTITUTE(実質収支比率等に係る経年分析!G$48,"▲","-")),2)</f>
        <v>3.94</v>
      </c>
      <c r="D19" s="159">
        <f>ROUND(VALUE(SUBSTITUTE(実質収支比率等に係る経年分析!H$48,"▲","-")),2)</f>
        <v>5.36</v>
      </c>
      <c r="E19" s="159">
        <f>ROUND(VALUE(SUBSTITUTE(実質収支比率等に係る経年分析!I$48,"▲","-")),2)</f>
        <v>5.46</v>
      </c>
      <c r="F19" s="159">
        <f>ROUND(VALUE(SUBSTITUTE(実質収支比率等に係る経年分析!J$48,"▲","-")),2)</f>
        <v>5.51</v>
      </c>
    </row>
    <row r="20" spans="1:11">
      <c r="A20" s="159" t="s">
        <v>49</v>
      </c>
      <c r="B20" s="159">
        <f>ROUND(VALUE(SUBSTITUTE(実質収支比率等に係る経年分析!F$47,"▲","-")),2)</f>
        <v>63.61</v>
      </c>
      <c r="C20" s="159">
        <f>ROUND(VALUE(SUBSTITUTE(実質収支比率等に係る経年分析!G$47,"▲","-")),2)</f>
        <v>62.67</v>
      </c>
      <c r="D20" s="159">
        <f>ROUND(VALUE(SUBSTITUTE(実質収支比率等に係る経年分析!H$47,"▲","-")),2)</f>
        <v>64.22</v>
      </c>
      <c r="E20" s="159">
        <f>ROUND(VALUE(SUBSTITUTE(実質収支比率等に係る経年分析!I$47,"▲","-")),2)</f>
        <v>67.7</v>
      </c>
      <c r="F20" s="159">
        <f>ROUND(VALUE(SUBSTITUTE(実質収支比率等に係る経年分析!J$47,"▲","-")),2)</f>
        <v>70.88</v>
      </c>
    </row>
    <row r="21" spans="1:11">
      <c r="A21" s="159" t="s">
        <v>50</v>
      </c>
      <c r="B21" s="159">
        <f>IF(ISNUMBER(VALUE(SUBSTITUTE(実質収支比率等に係る経年分析!F$49,"▲","-"))),ROUND(VALUE(SUBSTITUTE(実質収支比率等に係る経年分析!F$49,"▲","-")),2),NA())</f>
        <v>5.14</v>
      </c>
      <c r="C21" s="159">
        <f>IF(ISNUMBER(VALUE(SUBSTITUTE(実質収支比率等に係る経年分析!G$49,"▲","-"))),ROUND(VALUE(SUBSTITUTE(実質収支比率等に係る経年分析!G$49,"▲","-")),2),NA())</f>
        <v>-4.29</v>
      </c>
      <c r="D21" s="159">
        <f>IF(ISNUMBER(VALUE(SUBSTITUTE(実質収支比率等に係る経年分析!H$49,"▲","-"))),ROUND(VALUE(SUBSTITUTE(実質収支比率等に係る経年分析!H$49,"▲","-")),2),NA())</f>
        <v>3.49</v>
      </c>
      <c r="E21" s="159">
        <f>IF(ISNUMBER(VALUE(SUBSTITUTE(実質収支比率等に係る経年分析!I$49,"▲","-"))),ROUND(VALUE(SUBSTITUTE(実質収支比率等に係る経年分析!I$49,"▲","-")),2),NA())</f>
        <v>2.84</v>
      </c>
      <c r="F21" s="159">
        <f>IF(ISNUMBER(VALUE(SUBSTITUTE(実質収支比率等に係る経年分析!J$49,"▲","-"))),ROUND(VALUE(SUBSTITUTE(実質収支比率等に係る経年分析!J$49,"▲","-")),2),NA())</f>
        <v>0.41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国民健康保険事業特別会計診療施設勘定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介護保険事業特別会計サービス事業勘定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0.13</v>
      </c>
    </row>
    <row r="34" spans="1:16">
      <c r="A34" s="160" t="str">
        <f>IF(連結実質赤字比率に係る赤字・黒字の構成分析!C$36="",NA(),連結実質赤字比率に係る赤字・黒字の構成分析!C$36)</f>
        <v>介護保険事業特別会計事業勘定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0.22</v>
      </c>
    </row>
    <row r="35" spans="1:16">
      <c r="A35" s="160" t="str">
        <f>IF(連結実質赤字比率に係る赤字・黒字の構成分析!C$35="",NA(),連結実質赤字比率に係る赤字・黒字の構成分析!C$35)</f>
        <v>国民健康保険事業特別会計事業勘定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0.69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0.56999999999999995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5.36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5.45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5.51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602</v>
      </c>
      <c r="E42" s="161"/>
      <c r="F42" s="161"/>
      <c r="G42" s="161">
        <f>'実質公債費比率（分子）の構造'!L$52</f>
        <v>578</v>
      </c>
      <c r="H42" s="161"/>
      <c r="I42" s="161"/>
      <c r="J42" s="161">
        <f>'実質公債費比率（分子）の構造'!M$52</f>
        <v>577</v>
      </c>
      <c r="K42" s="161"/>
      <c r="L42" s="161"/>
      <c r="M42" s="161">
        <f>'実質公債費比率（分子）の構造'!N$52</f>
        <v>596</v>
      </c>
      <c r="N42" s="161"/>
      <c r="O42" s="161"/>
      <c r="P42" s="161">
        <f>'実質公債費比率（分子）の構造'!O$52</f>
        <v>547</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26</v>
      </c>
      <c r="C44" s="161"/>
      <c r="D44" s="161"/>
      <c r="E44" s="161">
        <f>'実質公債費比率（分子）の構造'!L$50</f>
        <v>13</v>
      </c>
      <c r="F44" s="161"/>
      <c r="G44" s="161"/>
      <c r="H44" s="161">
        <f>'実質公債費比率（分子）の構造'!M$50</f>
        <v>1</v>
      </c>
      <c r="I44" s="161"/>
      <c r="J44" s="161"/>
      <c r="K44" s="161">
        <f>'実質公債費比率（分子）の構造'!N$50</f>
        <v>1</v>
      </c>
      <c r="L44" s="161"/>
      <c r="M44" s="161"/>
      <c r="N44" s="161">
        <f>'実質公債費比率（分子）の構造'!O$50</f>
        <v>6</v>
      </c>
      <c r="O44" s="161"/>
      <c r="P44" s="161"/>
    </row>
    <row r="45" spans="1:16">
      <c r="A45" s="161" t="s">
        <v>60</v>
      </c>
      <c r="B45" s="161">
        <f>'実質公債費比率（分子）の構造'!K$49</f>
        <v>7</v>
      </c>
      <c r="C45" s="161"/>
      <c r="D45" s="161"/>
      <c r="E45" s="161">
        <f>'実質公債費比率（分子）の構造'!L$49</f>
        <v>7</v>
      </c>
      <c r="F45" s="161"/>
      <c r="G45" s="161"/>
      <c r="H45" s="161">
        <f>'実質公債費比率（分子）の構造'!M$49</f>
        <v>7</v>
      </c>
      <c r="I45" s="161"/>
      <c r="J45" s="161"/>
      <c r="K45" s="161">
        <f>'実質公債費比率（分子）の構造'!N$49</f>
        <v>2</v>
      </c>
      <c r="L45" s="161"/>
      <c r="M45" s="161"/>
      <c r="N45" s="161">
        <f>'実質公債費比率（分子）の構造'!O$49</f>
        <v>2</v>
      </c>
      <c r="O45" s="161"/>
      <c r="P45" s="161"/>
    </row>
    <row r="46" spans="1:16">
      <c r="A46" s="161" t="s">
        <v>61</v>
      </c>
      <c r="B46" s="161">
        <f>'実質公債費比率（分子）の構造'!K$48</f>
        <v>75</v>
      </c>
      <c r="C46" s="161"/>
      <c r="D46" s="161"/>
      <c r="E46" s="161">
        <f>'実質公債費比率（分子）の構造'!L$48</f>
        <v>63</v>
      </c>
      <c r="F46" s="161"/>
      <c r="G46" s="161"/>
      <c r="H46" s="161">
        <f>'実質公債費比率（分子）の構造'!M$48</f>
        <v>75</v>
      </c>
      <c r="I46" s="161"/>
      <c r="J46" s="161"/>
      <c r="K46" s="161">
        <f>'実質公債費比率（分子）の構造'!N$48</f>
        <v>63</v>
      </c>
      <c r="L46" s="161"/>
      <c r="M46" s="161"/>
      <c r="N46" s="161">
        <f>'実質公債費比率（分子）の構造'!O$48</f>
        <v>55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664</v>
      </c>
      <c r="C49" s="161"/>
      <c r="D49" s="161"/>
      <c r="E49" s="161">
        <f>'実質公債費比率（分子）の構造'!L$45</f>
        <v>673</v>
      </c>
      <c r="F49" s="161"/>
      <c r="G49" s="161"/>
      <c r="H49" s="161">
        <f>'実質公債費比率（分子）の構造'!M$45</f>
        <v>642</v>
      </c>
      <c r="I49" s="161"/>
      <c r="J49" s="161"/>
      <c r="K49" s="161">
        <f>'実質公債費比率（分子）の構造'!N$45</f>
        <v>712</v>
      </c>
      <c r="L49" s="161"/>
      <c r="M49" s="161"/>
      <c r="N49" s="161">
        <f>'実質公債費比率（分子）の構造'!O$45</f>
        <v>688</v>
      </c>
      <c r="O49" s="161"/>
      <c r="P49" s="161"/>
    </row>
    <row r="50" spans="1:16">
      <c r="A50" s="161" t="s">
        <v>65</v>
      </c>
      <c r="B50" s="161" t="e">
        <f>NA()</f>
        <v>#N/A</v>
      </c>
      <c r="C50" s="161">
        <f>IF(ISNUMBER('実質公債費比率（分子）の構造'!K$53),'実質公債費比率（分子）の構造'!K$53,NA())</f>
        <v>170</v>
      </c>
      <c r="D50" s="161" t="e">
        <f>NA()</f>
        <v>#N/A</v>
      </c>
      <c r="E50" s="161" t="e">
        <f>NA()</f>
        <v>#N/A</v>
      </c>
      <c r="F50" s="161">
        <f>IF(ISNUMBER('実質公債費比率（分子）の構造'!L$53),'実質公債費比率（分子）の構造'!L$53,NA())</f>
        <v>178</v>
      </c>
      <c r="G50" s="161" t="e">
        <f>NA()</f>
        <v>#N/A</v>
      </c>
      <c r="H50" s="161" t="e">
        <f>NA()</f>
        <v>#N/A</v>
      </c>
      <c r="I50" s="161">
        <f>IF(ISNUMBER('実質公債費比率（分子）の構造'!M$53),'実質公債費比率（分子）の構造'!M$53,NA())</f>
        <v>148</v>
      </c>
      <c r="J50" s="161" t="e">
        <f>NA()</f>
        <v>#N/A</v>
      </c>
      <c r="K50" s="161" t="e">
        <f>NA()</f>
        <v>#N/A</v>
      </c>
      <c r="L50" s="161">
        <f>IF(ISNUMBER('実質公債費比率（分子）の構造'!N$53),'実質公債費比率（分子）の構造'!N$53,NA())</f>
        <v>182</v>
      </c>
      <c r="M50" s="161" t="e">
        <f>NA()</f>
        <v>#N/A</v>
      </c>
      <c r="N50" s="161" t="e">
        <f>NA()</f>
        <v>#N/A</v>
      </c>
      <c r="O50" s="161">
        <f>IF(ISNUMBER('実質公債費比率（分子）の構造'!O$53),'実質公債費比率（分子）の構造'!O$53,NA())</f>
        <v>204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2691</v>
      </c>
      <c r="E56" s="160"/>
      <c r="F56" s="160"/>
      <c r="G56" s="160">
        <f>'将来負担比率（分子）の構造'!J$52</f>
        <v>2687</v>
      </c>
      <c r="H56" s="160"/>
      <c r="I56" s="160"/>
      <c r="J56" s="160">
        <f>'将来負担比率（分子）の構造'!K$52</f>
        <v>4096</v>
      </c>
      <c r="K56" s="160"/>
      <c r="L56" s="160"/>
      <c r="M56" s="160">
        <f>'将来負担比率（分子）の構造'!L$52</f>
        <v>4098</v>
      </c>
      <c r="N56" s="160"/>
      <c r="O56" s="160"/>
      <c r="P56" s="160">
        <f>'将来負担比率（分子）の構造'!M$52</f>
        <v>4378</v>
      </c>
    </row>
    <row r="57" spans="1:16">
      <c r="A57" s="160" t="s">
        <v>36</v>
      </c>
      <c r="B57" s="160"/>
      <c r="C57" s="160"/>
      <c r="D57" s="160">
        <f>'将来負担比率（分子）の構造'!I$51</f>
        <v>2</v>
      </c>
      <c r="E57" s="160"/>
      <c r="F57" s="160"/>
      <c r="G57" s="160">
        <f>'将来負担比率（分子）の構造'!J$51</f>
        <v>138</v>
      </c>
      <c r="H57" s="160"/>
      <c r="I57" s="160"/>
      <c r="J57" s="160">
        <f>'将来負担比率（分子）の構造'!K$51</f>
        <v>122</v>
      </c>
      <c r="K57" s="160"/>
      <c r="L57" s="160"/>
      <c r="M57" s="160">
        <f>'将来負担比率（分子）の構造'!L$51</f>
        <v>113</v>
      </c>
      <c r="N57" s="160"/>
      <c r="O57" s="160"/>
      <c r="P57" s="160">
        <f>'将来負担比率（分子）の構造'!M$51</f>
        <v>89</v>
      </c>
    </row>
    <row r="58" spans="1:16">
      <c r="A58" s="160" t="s">
        <v>35</v>
      </c>
      <c r="B58" s="160"/>
      <c r="C58" s="160"/>
      <c r="D58" s="160">
        <f>'将来負担比率（分子）の構造'!I$50</f>
        <v>5332</v>
      </c>
      <c r="E58" s="160"/>
      <c r="F58" s="160"/>
      <c r="G58" s="160">
        <f>'将来負担比率（分子）の構造'!J$50</f>
        <v>5212</v>
      </c>
      <c r="H58" s="160"/>
      <c r="I58" s="160"/>
      <c r="J58" s="160">
        <f>'将来負担比率（分子）の構造'!K$50</f>
        <v>5175</v>
      </c>
      <c r="K58" s="160"/>
      <c r="L58" s="160"/>
      <c r="M58" s="160">
        <f>'将来負担比率（分子）の構造'!L$50</f>
        <v>5440</v>
      </c>
      <c r="N58" s="160"/>
      <c r="O58" s="160"/>
      <c r="P58" s="160">
        <f>'将来負担比率（分子）の構造'!M$50</f>
        <v>5464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653</v>
      </c>
      <c r="C62" s="160"/>
      <c r="D62" s="160"/>
      <c r="E62" s="160">
        <f>'将来負担比率（分子）の構造'!J$45</f>
        <v>626</v>
      </c>
      <c r="F62" s="160"/>
      <c r="G62" s="160"/>
      <c r="H62" s="160">
        <f>'将来負担比率（分子）の構造'!K$45</f>
        <v>619</v>
      </c>
      <c r="I62" s="160"/>
      <c r="J62" s="160"/>
      <c r="K62" s="160">
        <f>'将来負担比率（分子）の構造'!L$45</f>
        <v>588</v>
      </c>
      <c r="L62" s="160"/>
      <c r="M62" s="160"/>
      <c r="N62" s="160">
        <f>'将来負担比率（分子）の構造'!M$45</f>
        <v>592</v>
      </c>
      <c r="O62" s="160"/>
      <c r="P62" s="160"/>
    </row>
    <row r="63" spans="1:16">
      <c r="A63" s="160" t="s">
        <v>28</v>
      </c>
      <c r="B63" s="160">
        <f>'将来負担比率（分子）の構造'!I$44</f>
        <v>49</v>
      </c>
      <c r="C63" s="160"/>
      <c r="D63" s="160"/>
      <c r="E63" s="160">
        <f>'将来負担比率（分子）の構造'!J$44</f>
        <v>42</v>
      </c>
      <c r="F63" s="160"/>
      <c r="G63" s="160"/>
      <c r="H63" s="160">
        <f>'将来負担比率（分子）の構造'!K$44</f>
        <v>36</v>
      </c>
      <c r="I63" s="160"/>
      <c r="J63" s="160"/>
      <c r="K63" s="160">
        <f>'将来負担比率（分子）の構造'!L$44</f>
        <v>7</v>
      </c>
      <c r="L63" s="160"/>
      <c r="M63" s="160"/>
      <c r="N63" s="160">
        <f>'将来負担比率（分子）の構造'!M$44</f>
        <v>6</v>
      </c>
      <c r="O63" s="160"/>
      <c r="P63" s="160"/>
    </row>
    <row r="64" spans="1:16">
      <c r="A64" s="160" t="s">
        <v>27</v>
      </c>
      <c r="B64" s="160">
        <f>'将来負担比率（分子）の構造'!I$43</f>
        <v>589</v>
      </c>
      <c r="C64" s="160"/>
      <c r="D64" s="160"/>
      <c r="E64" s="160">
        <f>'将来負担比率（分子）の構造'!J$43</f>
        <v>550</v>
      </c>
      <c r="F64" s="160"/>
      <c r="G64" s="160"/>
      <c r="H64" s="160">
        <f>'将来負担比率（分子）の構造'!K$43</f>
        <v>468</v>
      </c>
      <c r="I64" s="160"/>
      <c r="J64" s="160"/>
      <c r="K64" s="160">
        <f>'将来負担比率（分子）の構造'!L$43</f>
        <v>494</v>
      </c>
      <c r="L64" s="160"/>
      <c r="M64" s="160"/>
      <c r="N64" s="160">
        <f>'将来負担比率（分子）の構造'!M$43</f>
        <v>492</v>
      </c>
      <c r="O64" s="160"/>
      <c r="P64" s="160"/>
    </row>
    <row r="65" spans="1:16">
      <c r="A65" s="160" t="s">
        <v>26</v>
      </c>
      <c r="B65" s="160">
        <f>'将来負担比率（分子）の構造'!I$42</f>
        <v>19</v>
      </c>
      <c r="C65" s="160"/>
      <c r="D65" s="160"/>
      <c r="E65" s="160">
        <f>'将来負担比率（分子）の構造'!J$42</f>
        <v>6</v>
      </c>
      <c r="F65" s="160"/>
      <c r="G65" s="160"/>
      <c r="H65" s="160">
        <f>'将来負担比率（分子）の構造'!K$42</f>
        <v>8</v>
      </c>
      <c r="I65" s="160"/>
      <c r="J65" s="160"/>
      <c r="K65" s="160">
        <f>'将来負担比率（分子）の構造'!L$42</f>
        <v>336</v>
      </c>
      <c r="L65" s="160"/>
      <c r="M65" s="160"/>
      <c r="N65" s="160">
        <f>'将来負担比率（分子）の構造'!M$42</f>
        <v>356</v>
      </c>
      <c r="O65" s="160"/>
      <c r="P65" s="160"/>
    </row>
    <row r="66" spans="1:16">
      <c r="A66" s="160" t="s">
        <v>25</v>
      </c>
      <c r="B66" s="160">
        <f>'将来負担比率（分子）の構造'!I$41</f>
        <v>4117</v>
      </c>
      <c r="C66" s="160"/>
      <c r="D66" s="160"/>
      <c r="E66" s="160">
        <f>'将来負担比率（分子）の構造'!J$41</f>
        <v>4087</v>
      </c>
      <c r="F66" s="160"/>
      <c r="G66" s="160"/>
      <c r="H66" s="160">
        <f>'将来負担比率（分子）の構造'!K$41</f>
        <v>4314</v>
      </c>
      <c r="I66" s="160"/>
      <c r="J66" s="160"/>
      <c r="K66" s="160">
        <f>'将来負担比率（分子）の構造'!L$41</f>
        <v>4271</v>
      </c>
      <c r="L66" s="160"/>
      <c r="M66" s="160"/>
      <c r="N66" s="160">
        <f>'将来負担比率（分子）の構造'!M$41</f>
        <v>4682</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1879</v>
      </c>
      <c r="C72" s="164">
        <f>基金残高に係る経年分析!G55</f>
        <v>1960</v>
      </c>
      <c r="D72" s="164">
        <f>基金残高に係る経年分析!H55</f>
        <v>1976</v>
      </c>
    </row>
    <row r="73" spans="1:16">
      <c r="A73" s="163" t="s">
        <v>72</v>
      </c>
      <c r="B73" s="164">
        <f>基金残高に係る経年分析!F56</f>
        <v>314</v>
      </c>
      <c r="C73" s="164">
        <f>基金残高に係る経年分析!G56</f>
        <v>314</v>
      </c>
      <c r="D73" s="164">
        <f>基金残高に係る経年分析!H56</f>
        <v>314</v>
      </c>
    </row>
    <row r="74" spans="1:16">
      <c r="A74" s="163" t="s">
        <v>73</v>
      </c>
      <c r="B74" s="164">
        <f>基金残高に係る経年分析!F57</f>
        <v>2690</v>
      </c>
      <c r="C74" s="164">
        <f>基金残高に係る経年分析!G57</f>
        <v>2841</v>
      </c>
      <c r="D74" s="164">
        <f>基金残高に係る経年分析!H57</f>
        <v>2857</v>
      </c>
    </row>
  </sheetData>
  <sheetProtection algorithmName="SHA-512" hashValue="xuPr2uRds+byzDNPsxG7pPYFYOlYJNeQuCe1I40OEz7A3TEH5dll6YVsb8N5LIJbPS9VpPGEBXObPc9PyUpbOg==" saltValue="aYZnRypTFuNB6UmjWLUr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R15" sqref="R15:Y15"/>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596645</v>
      </c>
      <c r="S5" s="649"/>
      <c r="T5" s="649"/>
      <c r="U5" s="649"/>
      <c r="V5" s="649"/>
      <c r="W5" s="649"/>
      <c r="X5" s="649"/>
      <c r="Y5" s="650"/>
      <c r="Z5" s="651">
        <v>10.7</v>
      </c>
      <c r="AA5" s="651"/>
      <c r="AB5" s="651"/>
      <c r="AC5" s="651"/>
      <c r="AD5" s="652">
        <v>596645</v>
      </c>
      <c r="AE5" s="652"/>
      <c r="AF5" s="652"/>
      <c r="AG5" s="652"/>
      <c r="AH5" s="652"/>
      <c r="AI5" s="652"/>
      <c r="AJ5" s="652"/>
      <c r="AK5" s="652"/>
      <c r="AL5" s="653">
        <v>21.4</v>
      </c>
      <c r="AM5" s="654"/>
      <c r="AN5" s="654"/>
      <c r="AO5" s="655"/>
      <c r="AP5" s="645" t="s">
        <v>221</v>
      </c>
      <c r="AQ5" s="646"/>
      <c r="AR5" s="646"/>
      <c r="AS5" s="646"/>
      <c r="AT5" s="646"/>
      <c r="AU5" s="646"/>
      <c r="AV5" s="646"/>
      <c r="AW5" s="646"/>
      <c r="AX5" s="646"/>
      <c r="AY5" s="646"/>
      <c r="AZ5" s="646"/>
      <c r="BA5" s="646"/>
      <c r="BB5" s="646"/>
      <c r="BC5" s="646"/>
      <c r="BD5" s="646"/>
      <c r="BE5" s="646"/>
      <c r="BF5" s="647"/>
      <c r="BG5" s="659">
        <v>596645</v>
      </c>
      <c r="BH5" s="660"/>
      <c r="BI5" s="660"/>
      <c r="BJ5" s="660"/>
      <c r="BK5" s="660"/>
      <c r="BL5" s="660"/>
      <c r="BM5" s="660"/>
      <c r="BN5" s="661"/>
      <c r="BO5" s="662">
        <v>100</v>
      </c>
      <c r="BP5" s="662"/>
      <c r="BQ5" s="662"/>
      <c r="BR5" s="662"/>
      <c r="BS5" s="663" t="s">
        <v>120</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140732</v>
      </c>
      <c r="S6" s="660"/>
      <c r="T6" s="660"/>
      <c r="U6" s="660"/>
      <c r="V6" s="660"/>
      <c r="W6" s="660"/>
      <c r="X6" s="660"/>
      <c r="Y6" s="661"/>
      <c r="Z6" s="662">
        <v>2.5</v>
      </c>
      <c r="AA6" s="662"/>
      <c r="AB6" s="662"/>
      <c r="AC6" s="662"/>
      <c r="AD6" s="663">
        <v>140732</v>
      </c>
      <c r="AE6" s="663"/>
      <c r="AF6" s="663"/>
      <c r="AG6" s="663"/>
      <c r="AH6" s="663"/>
      <c r="AI6" s="663"/>
      <c r="AJ6" s="663"/>
      <c r="AK6" s="663"/>
      <c r="AL6" s="664">
        <v>5</v>
      </c>
      <c r="AM6" s="665"/>
      <c r="AN6" s="665"/>
      <c r="AO6" s="666"/>
      <c r="AP6" s="656" t="s">
        <v>226</v>
      </c>
      <c r="AQ6" s="657"/>
      <c r="AR6" s="657"/>
      <c r="AS6" s="657"/>
      <c r="AT6" s="657"/>
      <c r="AU6" s="657"/>
      <c r="AV6" s="657"/>
      <c r="AW6" s="657"/>
      <c r="AX6" s="657"/>
      <c r="AY6" s="657"/>
      <c r="AZ6" s="657"/>
      <c r="BA6" s="657"/>
      <c r="BB6" s="657"/>
      <c r="BC6" s="657"/>
      <c r="BD6" s="657"/>
      <c r="BE6" s="657"/>
      <c r="BF6" s="658"/>
      <c r="BG6" s="659">
        <v>596645</v>
      </c>
      <c r="BH6" s="660"/>
      <c r="BI6" s="660"/>
      <c r="BJ6" s="660"/>
      <c r="BK6" s="660"/>
      <c r="BL6" s="660"/>
      <c r="BM6" s="660"/>
      <c r="BN6" s="661"/>
      <c r="BO6" s="662">
        <v>100</v>
      </c>
      <c r="BP6" s="662"/>
      <c r="BQ6" s="662"/>
      <c r="BR6" s="662"/>
      <c r="BS6" s="663" t="s">
        <v>227</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49142</v>
      </c>
      <c r="CS6" s="660"/>
      <c r="CT6" s="660"/>
      <c r="CU6" s="660"/>
      <c r="CV6" s="660"/>
      <c r="CW6" s="660"/>
      <c r="CX6" s="660"/>
      <c r="CY6" s="661"/>
      <c r="CZ6" s="653">
        <v>0.9</v>
      </c>
      <c r="DA6" s="654"/>
      <c r="DB6" s="654"/>
      <c r="DC6" s="673"/>
      <c r="DD6" s="668" t="s">
        <v>120</v>
      </c>
      <c r="DE6" s="660"/>
      <c r="DF6" s="660"/>
      <c r="DG6" s="660"/>
      <c r="DH6" s="660"/>
      <c r="DI6" s="660"/>
      <c r="DJ6" s="660"/>
      <c r="DK6" s="660"/>
      <c r="DL6" s="660"/>
      <c r="DM6" s="660"/>
      <c r="DN6" s="660"/>
      <c r="DO6" s="660"/>
      <c r="DP6" s="661"/>
      <c r="DQ6" s="668">
        <v>49142</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1046</v>
      </c>
      <c r="S7" s="660"/>
      <c r="T7" s="660"/>
      <c r="U7" s="660"/>
      <c r="V7" s="660"/>
      <c r="W7" s="660"/>
      <c r="X7" s="660"/>
      <c r="Y7" s="661"/>
      <c r="Z7" s="662">
        <v>0</v>
      </c>
      <c r="AA7" s="662"/>
      <c r="AB7" s="662"/>
      <c r="AC7" s="662"/>
      <c r="AD7" s="663">
        <v>1046</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259751</v>
      </c>
      <c r="BH7" s="660"/>
      <c r="BI7" s="660"/>
      <c r="BJ7" s="660"/>
      <c r="BK7" s="660"/>
      <c r="BL7" s="660"/>
      <c r="BM7" s="660"/>
      <c r="BN7" s="661"/>
      <c r="BO7" s="662">
        <v>43.5</v>
      </c>
      <c r="BP7" s="662"/>
      <c r="BQ7" s="662"/>
      <c r="BR7" s="662"/>
      <c r="BS7" s="663" t="s">
        <v>120</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907821</v>
      </c>
      <c r="CS7" s="660"/>
      <c r="CT7" s="660"/>
      <c r="CU7" s="660"/>
      <c r="CV7" s="660"/>
      <c r="CW7" s="660"/>
      <c r="CX7" s="660"/>
      <c r="CY7" s="661"/>
      <c r="CZ7" s="662">
        <v>16.8</v>
      </c>
      <c r="DA7" s="662"/>
      <c r="DB7" s="662"/>
      <c r="DC7" s="662"/>
      <c r="DD7" s="668">
        <v>176166</v>
      </c>
      <c r="DE7" s="660"/>
      <c r="DF7" s="660"/>
      <c r="DG7" s="660"/>
      <c r="DH7" s="660"/>
      <c r="DI7" s="660"/>
      <c r="DJ7" s="660"/>
      <c r="DK7" s="660"/>
      <c r="DL7" s="660"/>
      <c r="DM7" s="660"/>
      <c r="DN7" s="660"/>
      <c r="DO7" s="660"/>
      <c r="DP7" s="661"/>
      <c r="DQ7" s="668">
        <v>676637</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1489</v>
      </c>
      <c r="S8" s="660"/>
      <c r="T8" s="660"/>
      <c r="U8" s="660"/>
      <c r="V8" s="660"/>
      <c r="W8" s="660"/>
      <c r="X8" s="660"/>
      <c r="Y8" s="661"/>
      <c r="Z8" s="662">
        <v>0</v>
      </c>
      <c r="AA8" s="662"/>
      <c r="AB8" s="662"/>
      <c r="AC8" s="662"/>
      <c r="AD8" s="663">
        <v>1489</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6184</v>
      </c>
      <c r="BH8" s="660"/>
      <c r="BI8" s="660"/>
      <c r="BJ8" s="660"/>
      <c r="BK8" s="660"/>
      <c r="BL8" s="660"/>
      <c r="BM8" s="660"/>
      <c r="BN8" s="661"/>
      <c r="BO8" s="662">
        <v>1</v>
      </c>
      <c r="BP8" s="662"/>
      <c r="BQ8" s="662"/>
      <c r="BR8" s="662"/>
      <c r="BS8" s="668" t="s">
        <v>227</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769723</v>
      </c>
      <c r="CS8" s="660"/>
      <c r="CT8" s="660"/>
      <c r="CU8" s="660"/>
      <c r="CV8" s="660"/>
      <c r="CW8" s="660"/>
      <c r="CX8" s="660"/>
      <c r="CY8" s="661"/>
      <c r="CZ8" s="662">
        <v>14.2</v>
      </c>
      <c r="DA8" s="662"/>
      <c r="DB8" s="662"/>
      <c r="DC8" s="662"/>
      <c r="DD8" s="668">
        <v>43135</v>
      </c>
      <c r="DE8" s="660"/>
      <c r="DF8" s="660"/>
      <c r="DG8" s="660"/>
      <c r="DH8" s="660"/>
      <c r="DI8" s="660"/>
      <c r="DJ8" s="660"/>
      <c r="DK8" s="660"/>
      <c r="DL8" s="660"/>
      <c r="DM8" s="660"/>
      <c r="DN8" s="660"/>
      <c r="DO8" s="660"/>
      <c r="DP8" s="661"/>
      <c r="DQ8" s="668">
        <v>460165</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1508</v>
      </c>
      <c r="S9" s="660"/>
      <c r="T9" s="660"/>
      <c r="U9" s="660"/>
      <c r="V9" s="660"/>
      <c r="W9" s="660"/>
      <c r="X9" s="660"/>
      <c r="Y9" s="661"/>
      <c r="Z9" s="662">
        <v>0</v>
      </c>
      <c r="AA9" s="662"/>
      <c r="AB9" s="662"/>
      <c r="AC9" s="662"/>
      <c r="AD9" s="663">
        <v>1508</v>
      </c>
      <c r="AE9" s="663"/>
      <c r="AF9" s="663"/>
      <c r="AG9" s="663"/>
      <c r="AH9" s="663"/>
      <c r="AI9" s="663"/>
      <c r="AJ9" s="663"/>
      <c r="AK9" s="663"/>
      <c r="AL9" s="664">
        <v>0.1</v>
      </c>
      <c r="AM9" s="665"/>
      <c r="AN9" s="665"/>
      <c r="AO9" s="666"/>
      <c r="AP9" s="656" t="s">
        <v>236</v>
      </c>
      <c r="AQ9" s="657"/>
      <c r="AR9" s="657"/>
      <c r="AS9" s="657"/>
      <c r="AT9" s="657"/>
      <c r="AU9" s="657"/>
      <c r="AV9" s="657"/>
      <c r="AW9" s="657"/>
      <c r="AX9" s="657"/>
      <c r="AY9" s="657"/>
      <c r="AZ9" s="657"/>
      <c r="BA9" s="657"/>
      <c r="BB9" s="657"/>
      <c r="BC9" s="657"/>
      <c r="BD9" s="657"/>
      <c r="BE9" s="657"/>
      <c r="BF9" s="658"/>
      <c r="BG9" s="659">
        <v>204587</v>
      </c>
      <c r="BH9" s="660"/>
      <c r="BI9" s="660"/>
      <c r="BJ9" s="660"/>
      <c r="BK9" s="660"/>
      <c r="BL9" s="660"/>
      <c r="BM9" s="660"/>
      <c r="BN9" s="661"/>
      <c r="BO9" s="662">
        <v>34.299999999999997</v>
      </c>
      <c r="BP9" s="662"/>
      <c r="BQ9" s="662"/>
      <c r="BR9" s="662"/>
      <c r="BS9" s="668" t="s">
        <v>120</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255009</v>
      </c>
      <c r="CS9" s="660"/>
      <c r="CT9" s="660"/>
      <c r="CU9" s="660"/>
      <c r="CV9" s="660"/>
      <c r="CW9" s="660"/>
      <c r="CX9" s="660"/>
      <c r="CY9" s="661"/>
      <c r="CZ9" s="662">
        <v>4.7</v>
      </c>
      <c r="DA9" s="662"/>
      <c r="DB9" s="662"/>
      <c r="DC9" s="662"/>
      <c r="DD9" s="668">
        <v>4309</v>
      </c>
      <c r="DE9" s="660"/>
      <c r="DF9" s="660"/>
      <c r="DG9" s="660"/>
      <c r="DH9" s="660"/>
      <c r="DI9" s="660"/>
      <c r="DJ9" s="660"/>
      <c r="DK9" s="660"/>
      <c r="DL9" s="660"/>
      <c r="DM9" s="660"/>
      <c r="DN9" s="660"/>
      <c r="DO9" s="660"/>
      <c r="DP9" s="661"/>
      <c r="DQ9" s="668">
        <v>219742</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120</v>
      </c>
      <c r="S10" s="660"/>
      <c r="T10" s="660"/>
      <c r="U10" s="660"/>
      <c r="V10" s="660"/>
      <c r="W10" s="660"/>
      <c r="X10" s="660"/>
      <c r="Y10" s="661"/>
      <c r="Z10" s="662" t="s">
        <v>227</v>
      </c>
      <c r="AA10" s="662"/>
      <c r="AB10" s="662"/>
      <c r="AC10" s="662"/>
      <c r="AD10" s="663" t="s">
        <v>227</v>
      </c>
      <c r="AE10" s="663"/>
      <c r="AF10" s="663"/>
      <c r="AG10" s="663"/>
      <c r="AH10" s="663"/>
      <c r="AI10" s="663"/>
      <c r="AJ10" s="663"/>
      <c r="AK10" s="663"/>
      <c r="AL10" s="664" t="s">
        <v>227</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9415</v>
      </c>
      <c r="BH10" s="660"/>
      <c r="BI10" s="660"/>
      <c r="BJ10" s="660"/>
      <c r="BK10" s="660"/>
      <c r="BL10" s="660"/>
      <c r="BM10" s="660"/>
      <c r="BN10" s="661"/>
      <c r="BO10" s="662">
        <v>1.6</v>
      </c>
      <c r="BP10" s="662"/>
      <c r="BQ10" s="662"/>
      <c r="BR10" s="662"/>
      <c r="BS10" s="668" t="s">
        <v>120</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9101</v>
      </c>
      <c r="CS10" s="660"/>
      <c r="CT10" s="660"/>
      <c r="CU10" s="660"/>
      <c r="CV10" s="660"/>
      <c r="CW10" s="660"/>
      <c r="CX10" s="660"/>
      <c r="CY10" s="661"/>
      <c r="CZ10" s="662">
        <v>0.2</v>
      </c>
      <c r="DA10" s="662"/>
      <c r="DB10" s="662"/>
      <c r="DC10" s="662"/>
      <c r="DD10" s="668" t="s">
        <v>227</v>
      </c>
      <c r="DE10" s="660"/>
      <c r="DF10" s="660"/>
      <c r="DG10" s="660"/>
      <c r="DH10" s="660"/>
      <c r="DI10" s="660"/>
      <c r="DJ10" s="660"/>
      <c r="DK10" s="660"/>
      <c r="DL10" s="660"/>
      <c r="DM10" s="660"/>
      <c r="DN10" s="660"/>
      <c r="DO10" s="660"/>
      <c r="DP10" s="661"/>
      <c r="DQ10" s="668">
        <v>9081</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120</v>
      </c>
      <c r="AA11" s="662"/>
      <c r="AB11" s="662"/>
      <c r="AC11" s="662"/>
      <c r="AD11" s="663" t="s">
        <v>120</v>
      </c>
      <c r="AE11" s="663"/>
      <c r="AF11" s="663"/>
      <c r="AG11" s="663"/>
      <c r="AH11" s="663"/>
      <c r="AI11" s="663"/>
      <c r="AJ11" s="663"/>
      <c r="AK11" s="663"/>
      <c r="AL11" s="664" t="s">
        <v>120</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39565</v>
      </c>
      <c r="BH11" s="660"/>
      <c r="BI11" s="660"/>
      <c r="BJ11" s="660"/>
      <c r="BK11" s="660"/>
      <c r="BL11" s="660"/>
      <c r="BM11" s="660"/>
      <c r="BN11" s="661"/>
      <c r="BO11" s="662">
        <v>6.6</v>
      </c>
      <c r="BP11" s="662"/>
      <c r="BQ11" s="662"/>
      <c r="BR11" s="662"/>
      <c r="BS11" s="668" t="s">
        <v>120</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1034171</v>
      </c>
      <c r="CS11" s="660"/>
      <c r="CT11" s="660"/>
      <c r="CU11" s="660"/>
      <c r="CV11" s="660"/>
      <c r="CW11" s="660"/>
      <c r="CX11" s="660"/>
      <c r="CY11" s="661"/>
      <c r="CZ11" s="662">
        <v>19.100000000000001</v>
      </c>
      <c r="DA11" s="662"/>
      <c r="DB11" s="662"/>
      <c r="DC11" s="662"/>
      <c r="DD11" s="668">
        <v>545558</v>
      </c>
      <c r="DE11" s="660"/>
      <c r="DF11" s="660"/>
      <c r="DG11" s="660"/>
      <c r="DH11" s="660"/>
      <c r="DI11" s="660"/>
      <c r="DJ11" s="660"/>
      <c r="DK11" s="660"/>
      <c r="DL11" s="660"/>
      <c r="DM11" s="660"/>
      <c r="DN11" s="660"/>
      <c r="DO11" s="660"/>
      <c r="DP11" s="661"/>
      <c r="DQ11" s="668">
        <v>212477</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62416</v>
      </c>
      <c r="S12" s="660"/>
      <c r="T12" s="660"/>
      <c r="U12" s="660"/>
      <c r="V12" s="660"/>
      <c r="W12" s="660"/>
      <c r="X12" s="660"/>
      <c r="Y12" s="661"/>
      <c r="Z12" s="662">
        <v>1.1000000000000001</v>
      </c>
      <c r="AA12" s="662"/>
      <c r="AB12" s="662"/>
      <c r="AC12" s="662"/>
      <c r="AD12" s="663">
        <v>62416</v>
      </c>
      <c r="AE12" s="663"/>
      <c r="AF12" s="663"/>
      <c r="AG12" s="663"/>
      <c r="AH12" s="663"/>
      <c r="AI12" s="663"/>
      <c r="AJ12" s="663"/>
      <c r="AK12" s="663"/>
      <c r="AL12" s="664">
        <v>2.2000000000000002</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306092</v>
      </c>
      <c r="BH12" s="660"/>
      <c r="BI12" s="660"/>
      <c r="BJ12" s="660"/>
      <c r="BK12" s="660"/>
      <c r="BL12" s="660"/>
      <c r="BM12" s="660"/>
      <c r="BN12" s="661"/>
      <c r="BO12" s="662">
        <v>51.3</v>
      </c>
      <c r="BP12" s="662"/>
      <c r="BQ12" s="662"/>
      <c r="BR12" s="662"/>
      <c r="BS12" s="668" t="s">
        <v>120</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197885</v>
      </c>
      <c r="CS12" s="660"/>
      <c r="CT12" s="660"/>
      <c r="CU12" s="660"/>
      <c r="CV12" s="660"/>
      <c r="CW12" s="660"/>
      <c r="CX12" s="660"/>
      <c r="CY12" s="661"/>
      <c r="CZ12" s="662">
        <v>3.7</v>
      </c>
      <c r="DA12" s="662"/>
      <c r="DB12" s="662"/>
      <c r="DC12" s="662"/>
      <c r="DD12" s="668">
        <v>78985</v>
      </c>
      <c r="DE12" s="660"/>
      <c r="DF12" s="660"/>
      <c r="DG12" s="660"/>
      <c r="DH12" s="660"/>
      <c r="DI12" s="660"/>
      <c r="DJ12" s="660"/>
      <c r="DK12" s="660"/>
      <c r="DL12" s="660"/>
      <c r="DM12" s="660"/>
      <c r="DN12" s="660"/>
      <c r="DO12" s="660"/>
      <c r="DP12" s="661"/>
      <c r="DQ12" s="668">
        <v>56255</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t="s">
        <v>166</v>
      </c>
      <c r="S13" s="660"/>
      <c r="T13" s="660"/>
      <c r="U13" s="660"/>
      <c r="V13" s="660"/>
      <c r="W13" s="660"/>
      <c r="X13" s="660"/>
      <c r="Y13" s="661"/>
      <c r="Z13" s="662" t="s">
        <v>166</v>
      </c>
      <c r="AA13" s="662"/>
      <c r="AB13" s="662"/>
      <c r="AC13" s="662"/>
      <c r="AD13" s="663" t="s">
        <v>120</v>
      </c>
      <c r="AE13" s="663"/>
      <c r="AF13" s="663"/>
      <c r="AG13" s="663"/>
      <c r="AH13" s="663"/>
      <c r="AI13" s="663"/>
      <c r="AJ13" s="663"/>
      <c r="AK13" s="663"/>
      <c r="AL13" s="664" t="s">
        <v>120</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305704</v>
      </c>
      <c r="BH13" s="660"/>
      <c r="BI13" s="660"/>
      <c r="BJ13" s="660"/>
      <c r="BK13" s="660"/>
      <c r="BL13" s="660"/>
      <c r="BM13" s="660"/>
      <c r="BN13" s="661"/>
      <c r="BO13" s="662">
        <v>51.2</v>
      </c>
      <c r="BP13" s="662"/>
      <c r="BQ13" s="662"/>
      <c r="BR13" s="662"/>
      <c r="BS13" s="668" t="s">
        <v>227</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607641</v>
      </c>
      <c r="CS13" s="660"/>
      <c r="CT13" s="660"/>
      <c r="CU13" s="660"/>
      <c r="CV13" s="660"/>
      <c r="CW13" s="660"/>
      <c r="CX13" s="660"/>
      <c r="CY13" s="661"/>
      <c r="CZ13" s="662">
        <v>11.2</v>
      </c>
      <c r="DA13" s="662"/>
      <c r="DB13" s="662"/>
      <c r="DC13" s="662"/>
      <c r="DD13" s="668">
        <v>316144</v>
      </c>
      <c r="DE13" s="660"/>
      <c r="DF13" s="660"/>
      <c r="DG13" s="660"/>
      <c r="DH13" s="660"/>
      <c r="DI13" s="660"/>
      <c r="DJ13" s="660"/>
      <c r="DK13" s="660"/>
      <c r="DL13" s="660"/>
      <c r="DM13" s="660"/>
      <c r="DN13" s="660"/>
      <c r="DO13" s="660"/>
      <c r="DP13" s="661"/>
      <c r="DQ13" s="668">
        <v>340312</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120</v>
      </c>
      <c r="S14" s="660"/>
      <c r="T14" s="660"/>
      <c r="U14" s="660"/>
      <c r="V14" s="660"/>
      <c r="W14" s="660"/>
      <c r="X14" s="660"/>
      <c r="Y14" s="661"/>
      <c r="Z14" s="662" t="s">
        <v>227</v>
      </c>
      <c r="AA14" s="662"/>
      <c r="AB14" s="662"/>
      <c r="AC14" s="662"/>
      <c r="AD14" s="663" t="s">
        <v>120</v>
      </c>
      <c r="AE14" s="663"/>
      <c r="AF14" s="663"/>
      <c r="AG14" s="663"/>
      <c r="AH14" s="663"/>
      <c r="AI14" s="663"/>
      <c r="AJ14" s="663"/>
      <c r="AK14" s="663"/>
      <c r="AL14" s="664" t="s">
        <v>120</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11503</v>
      </c>
      <c r="BH14" s="660"/>
      <c r="BI14" s="660"/>
      <c r="BJ14" s="660"/>
      <c r="BK14" s="660"/>
      <c r="BL14" s="660"/>
      <c r="BM14" s="660"/>
      <c r="BN14" s="661"/>
      <c r="BO14" s="662">
        <v>1.9</v>
      </c>
      <c r="BP14" s="662"/>
      <c r="BQ14" s="662"/>
      <c r="BR14" s="662"/>
      <c r="BS14" s="668" t="s">
        <v>227</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205161</v>
      </c>
      <c r="CS14" s="660"/>
      <c r="CT14" s="660"/>
      <c r="CU14" s="660"/>
      <c r="CV14" s="660"/>
      <c r="CW14" s="660"/>
      <c r="CX14" s="660"/>
      <c r="CY14" s="661"/>
      <c r="CZ14" s="662">
        <v>3.8</v>
      </c>
      <c r="DA14" s="662"/>
      <c r="DB14" s="662"/>
      <c r="DC14" s="662"/>
      <c r="DD14" s="668" t="s">
        <v>120</v>
      </c>
      <c r="DE14" s="660"/>
      <c r="DF14" s="660"/>
      <c r="DG14" s="660"/>
      <c r="DH14" s="660"/>
      <c r="DI14" s="660"/>
      <c r="DJ14" s="660"/>
      <c r="DK14" s="660"/>
      <c r="DL14" s="660"/>
      <c r="DM14" s="660"/>
      <c r="DN14" s="660"/>
      <c r="DO14" s="660"/>
      <c r="DP14" s="661"/>
      <c r="DQ14" s="668">
        <v>163915</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34967</v>
      </c>
      <c r="S15" s="660"/>
      <c r="T15" s="660"/>
      <c r="U15" s="660"/>
      <c r="V15" s="660"/>
      <c r="W15" s="660"/>
      <c r="X15" s="660"/>
      <c r="Y15" s="661"/>
      <c r="Z15" s="662">
        <v>0.6</v>
      </c>
      <c r="AA15" s="662"/>
      <c r="AB15" s="662"/>
      <c r="AC15" s="662"/>
      <c r="AD15" s="663">
        <v>34967</v>
      </c>
      <c r="AE15" s="663"/>
      <c r="AF15" s="663"/>
      <c r="AG15" s="663"/>
      <c r="AH15" s="663"/>
      <c r="AI15" s="663"/>
      <c r="AJ15" s="663"/>
      <c r="AK15" s="663"/>
      <c r="AL15" s="664">
        <v>1.3</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19299</v>
      </c>
      <c r="BH15" s="660"/>
      <c r="BI15" s="660"/>
      <c r="BJ15" s="660"/>
      <c r="BK15" s="660"/>
      <c r="BL15" s="660"/>
      <c r="BM15" s="660"/>
      <c r="BN15" s="661"/>
      <c r="BO15" s="662">
        <v>3.2</v>
      </c>
      <c r="BP15" s="662"/>
      <c r="BQ15" s="662"/>
      <c r="BR15" s="662"/>
      <c r="BS15" s="668" t="s">
        <v>166</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674061</v>
      </c>
      <c r="CS15" s="660"/>
      <c r="CT15" s="660"/>
      <c r="CU15" s="660"/>
      <c r="CV15" s="660"/>
      <c r="CW15" s="660"/>
      <c r="CX15" s="660"/>
      <c r="CY15" s="661"/>
      <c r="CZ15" s="662">
        <v>12.5</v>
      </c>
      <c r="DA15" s="662"/>
      <c r="DB15" s="662"/>
      <c r="DC15" s="662"/>
      <c r="DD15" s="668">
        <v>333658</v>
      </c>
      <c r="DE15" s="660"/>
      <c r="DF15" s="660"/>
      <c r="DG15" s="660"/>
      <c r="DH15" s="660"/>
      <c r="DI15" s="660"/>
      <c r="DJ15" s="660"/>
      <c r="DK15" s="660"/>
      <c r="DL15" s="660"/>
      <c r="DM15" s="660"/>
      <c r="DN15" s="660"/>
      <c r="DO15" s="660"/>
      <c r="DP15" s="661"/>
      <c r="DQ15" s="668">
        <v>307640</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120</v>
      </c>
      <c r="AA16" s="662"/>
      <c r="AB16" s="662"/>
      <c r="AC16" s="662"/>
      <c r="AD16" s="663" t="s">
        <v>120</v>
      </c>
      <c r="AE16" s="663"/>
      <c r="AF16" s="663"/>
      <c r="AG16" s="663"/>
      <c r="AH16" s="663"/>
      <c r="AI16" s="663"/>
      <c r="AJ16" s="663"/>
      <c r="AK16" s="663"/>
      <c r="AL16" s="664" t="s">
        <v>120</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120</v>
      </c>
      <c r="BH16" s="660"/>
      <c r="BI16" s="660"/>
      <c r="BJ16" s="660"/>
      <c r="BK16" s="660"/>
      <c r="BL16" s="660"/>
      <c r="BM16" s="660"/>
      <c r="BN16" s="661"/>
      <c r="BO16" s="662" t="s">
        <v>120</v>
      </c>
      <c r="BP16" s="662"/>
      <c r="BQ16" s="662"/>
      <c r="BR16" s="662"/>
      <c r="BS16" s="668" t="s">
        <v>227</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4438</v>
      </c>
      <c r="CS16" s="660"/>
      <c r="CT16" s="660"/>
      <c r="CU16" s="660"/>
      <c r="CV16" s="660"/>
      <c r="CW16" s="660"/>
      <c r="CX16" s="660"/>
      <c r="CY16" s="661"/>
      <c r="CZ16" s="662">
        <v>0.1</v>
      </c>
      <c r="DA16" s="662"/>
      <c r="DB16" s="662"/>
      <c r="DC16" s="662"/>
      <c r="DD16" s="668" t="s">
        <v>120</v>
      </c>
      <c r="DE16" s="660"/>
      <c r="DF16" s="660"/>
      <c r="DG16" s="660"/>
      <c r="DH16" s="660"/>
      <c r="DI16" s="660"/>
      <c r="DJ16" s="660"/>
      <c r="DK16" s="660"/>
      <c r="DL16" s="660"/>
      <c r="DM16" s="660"/>
      <c r="DN16" s="660"/>
      <c r="DO16" s="660"/>
      <c r="DP16" s="661"/>
      <c r="DQ16" s="668">
        <v>4438</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1012</v>
      </c>
      <c r="S17" s="660"/>
      <c r="T17" s="660"/>
      <c r="U17" s="660"/>
      <c r="V17" s="660"/>
      <c r="W17" s="660"/>
      <c r="X17" s="660"/>
      <c r="Y17" s="661"/>
      <c r="Z17" s="662">
        <v>0</v>
      </c>
      <c r="AA17" s="662"/>
      <c r="AB17" s="662"/>
      <c r="AC17" s="662"/>
      <c r="AD17" s="663">
        <v>1012</v>
      </c>
      <c r="AE17" s="663"/>
      <c r="AF17" s="663"/>
      <c r="AG17" s="663"/>
      <c r="AH17" s="663"/>
      <c r="AI17" s="663"/>
      <c r="AJ17" s="663"/>
      <c r="AK17" s="663"/>
      <c r="AL17" s="664">
        <v>0</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227</v>
      </c>
      <c r="BH17" s="660"/>
      <c r="BI17" s="660"/>
      <c r="BJ17" s="660"/>
      <c r="BK17" s="660"/>
      <c r="BL17" s="660"/>
      <c r="BM17" s="660"/>
      <c r="BN17" s="661"/>
      <c r="BO17" s="662" t="s">
        <v>227</v>
      </c>
      <c r="BP17" s="662"/>
      <c r="BQ17" s="662"/>
      <c r="BR17" s="662"/>
      <c r="BS17" s="668" t="s">
        <v>227</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687531</v>
      </c>
      <c r="CS17" s="660"/>
      <c r="CT17" s="660"/>
      <c r="CU17" s="660"/>
      <c r="CV17" s="660"/>
      <c r="CW17" s="660"/>
      <c r="CX17" s="660"/>
      <c r="CY17" s="661"/>
      <c r="CZ17" s="662">
        <v>12.7</v>
      </c>
      <c r="DA17" s="662"/>
      <c r="DB17" s="662"/>
      <c r="DC17" s="662"/>
      <c r="DD17" s="668" t="s">
        <v>227</v>
      </c>
      <c r="DE17" s="660"/>
      <c r="DF17" s="660"/>
      <c r="DG17" s="660"/>
      <c r="DH17" s="660"/>
      <c r="DI17" s="660"/>
      <c r="DJ17" s="660"/>
      <c r="DK17" s="660"/>
      <c r="DL17" s="660"/>
      <c r="DM17" s="660"/>
      <c r="DN17" s="660"/>
      <c r="DO17" s="660"/>
      <c r="DP17" s="661"/>
      <c r="DQ17" s="668">
        <v>671331</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2040323</v>
      </c>
      <c r="S18" s="660"/>
      <c r="T18" s="660"/>
      <c r="U18" s="660"/>
      <c r="V18" s="660"/>
      <c r="W18" s="660"/>
      <c r="X18" s="660"/>
      <c r="Y18" s="661"/>
      <c r="Z18" s="662">
        <v>36.700000000000003</v>
      </c>
      <c r="AA18" s="662"/>
      <c r="AB18" s="662"/>
      <c r="AC18" s="662"/>
      <c r="AD18" s="663">
        <v>1863439</v>
      </c>
      <c r="AE18" s="663"/>
      <c r="AF18" s="663"/>
      <c r="AG18" s="663"/>
      <c r="AH18" s="663"/>
      <c r="AI18" s="663"/>
      <c r="AJ18" s="663"/>
      <c r="AK18" s="663"/>
      <c r="AL18" s="664">
        <v>66.7</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120</v>
      </c>
      <c r="BH18" s="660"/>
      <c r="BI18" s="660"/>
      <c r="BJ18" s="660"/>
      <c r="BK18" s="660"/>
      <c r="BL18" s="660"/>
      <c r="BM18" s="660"/>
      <c r="BN18" s="661"/>
      <c r="BO18" s="662" t="s">
        <v>120</v>
      </c>
      <c r="BP18" s="662"/>
      <c r="BQ18" s="662"/>
      <c r="BR18" s="662"/>
      <c r="BS18" s="668" t="s">
        <v>227</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227</v>
      </c>
      <c r="DA18" s="662"/>
      <c r="DB18" s="662"/>
      <c r="DC18" s="662"/>
      <c r="DD18" s="668" t="s">
        <v>120</v>
      </c>
      <c r="DE18" s="660"/>
      <c r="DF18" s="660"/>
      <c r="DG18" s="660"/>
      <c r="DH18" s="660"/>
      <c r="DI18" s="660"/>
      <c r="DJ18" s="660"/>
      <c r="DK18" s="660"/>
      <c r="DL18" s="660"/>
      <c r="DM18" s="660"/>
      <c r="DN18" s="660"/>
      <c r="DO18" s="660"/>
      <c r="DP18" s="661"/>
      <c r="DQ18" s="668" t="s">
        <v>120</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1863439</v>
      </c>
      <c r="S19" s="660"/>
      <c r="T19" s="660"/>
      <c r="U19" s="660"/>
      <c r="V19" s="660"/>
      <c r="W19" s="660"/>
      <c r="X19" s="660"/>
      <c r="Y19" s="661"/>
      <c r="Z19" s="662">
        <v>33.5</v>
      </c>
      <c r="AA19" s="662"/>
      <c r="AB19" s="662"/>
      <c r="AC19" s="662"/>
      <c r="AD19" s="663">
        <v>1863439</v>
      </c>
      <c r="AE19" s="663"/>
      <c r="AF19" s="663"/>
      <c r="AG19" s="663"/>
      <c r="AH19" s="663"/>
      <c r="AI19" s="663"/>
      <c r="AJ19" s="663"/>
      <c r="AK19" s="663"/>
      <c r="AL19" s="664">
        <v>66.7</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120</v>
      </c>
      <c r="BH19" s="660"/>
      <c r="BI19" s="660"/>
      <c r="BJ19" s="660"/>
      <c r="BK19" s="660"/>
      <c r="BL19" s="660"/>
      <c r="BM19" s="660"/>
      <c r="BN19" s="661"/>
      <c r="BO19" s="662" t="s">
        <v>120</v>
      </c>
      <c r="BP19" s="662"/>
      <c r="BQ19" s="662"/>
      <c r="BR19" s="662"/>
      <c r="BS19" s="668" t="s">
        <v>120</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227</v>
      </c>
      <c r="DA19" s="662"/>
      <c r="DB19" s="662"/>
      <c r="DC19" s="662"/>
      <c r="DD19" s="668" t="s">
        <v>227</v>
      </c>
      <c r="DE19" s="660"/>
      <c r="DF19" s="660"/>
      <c r="DG19" s="660"/>
      <c r="DH19" s="660"/>
      <c r="DI19" s="660"/>
      <c r="DJ19" s="660"/>
      <c r="DK19" s="660"/>
      <c r="DL19" s="660"/>
      <c r="DM19" s="660"/>
      <c r="DN19" s="660"/>
      <c r="DO19" s="660"/>
      <c r="DP19" s="661"/>
      <c r="DQ19" s="668" t="s">
        <v>227</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176884</v>
      </c>
      <c r="S20" s="660"/>
      <c r="T20" s="660"/>
      <c r="U20" s="660"/>
      <c r="V20" s="660"/>
      <c r="W20" s="660"/>
      <c r="X20" s="660"/>
      <c r="Y20" s="661"/>
      <c r="Z20" s="662">
        <v>3.2</v>
      </c>
      <c r="AA20" s="662"/>
      <c r="AB20" s="662"/>
      <c r="AC20" s="662"/>
      <c r="AD20" s="663" t="s">
        <v>120</v>
      </c>
      <c r="AE20" s="663"/>
      <c r="AF20" s="663"/>
      <c r="AG20" s="663"/>
      <c r="AH20" s="663"/>
      <c r="AI20" s="663"/>
      <c r="AJ20" s="663"/>
      <c r="AK20" s="663"/>
      <c r="AL20" s="664" t="s">
        <v>227</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166</v>
      </c>
      <c r="BH20" s="660"/>
      <c r="BI20" s="660"/>
      <c r="BJ20" s="660"/>
      <c r="BK20" s="660"/>
      <c r="BL20" s="660"/>
      <c r="BM20" s="660"/>
      <c r="BN20" s="661"/>
      <c r="BO20" s="662" t="s">
        <v>120</v>
      </c>
      <c r="BP20" s="662"/>
      <c r="BQ20" s="662"/>
      <c r="BR20" s="662"/>
      <c r="BS20" s="668" t="s">
        <v>120</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5401684</v>
      </c>
      <c r="CS20" s="660"/>
      <c r="CT20" s="660"/>
      <c r="CU20" s="660"/>
      <c r="CV20" s="660"/>
      <c r="CW20" s="660"/>
      <c r="CX20" s="660"/>
      <c r="CY20" s="661"/>
      <c r="CZ20" s="662">
        <v>100</v>
      </c>
      <c r="DA20" s="662"/>
      <c r="DB20" s="662"/>
      <c r="DC20" s="662"/>
      <c r="DD20" s="668">
        <v>1497955</v>
      </c>
      <c r="DE20" s="660"/>
      <c r="DF20" s="660"/>
      <c r="DG20" s="660"/>
      <c r="DH20" s="660"/>
      <c r="DI20" s="660"/>
      <c r="DJ20" s="660"/>
      <c r="DK20" s="660"/>
      <c r="DL20" s="660"/>
      <c r="DM20" s="660"/>
      <c r="DN20" s="660"/>
      <c r="DO20" s="660"/>
      <c r="DP20" s="661"/>
      <c r="DQ20" s="668">
        <v>3171135</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t="s">
        <v>227</v>
      </c>
      <c r="S21" s="660"/>
      <c r="T21" s="660"/>
      <c r="U21" s="660"/>
      <c r="V21" s="660"/>
      <c r="W21" s="660"/>
      <c r="X21" s="660"/>
      <c r="Y21" s="661"/>
      <c r="Z21" s="662" t="s">
        <v>227</v>
      </c>
      <c r="AA21" s="662"/>
      <c r="AB21" s="662"/>
      <c r="AC21" s="662"/>
      <c r="AD21" s="663" t="s">
        <v>120</v>
      </c>
      <c r="AE21" s="663"/>
      <c r="AF21" s="663"/>
      <c r="AG21" s="663"/>
      <c r="AH21" s="663"/>
      <c r="AI21" s="663"/>
      <c r="AJ21" s="663"/>
      <c r="AK21" s="663"/>
      <c r="AL21" s="664" t="s">
        <v>166</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120</v>
      </c>
      <c r="BH21" s="660"/>
      <c r="BI21" s="660"/>
      <c r="BJ21" s="660"/>
      <c r="BK21" s="660"/>
      <c r="BL21" s="660"/>
      <c r="BM21" s="660"/>
      <c r="BN21" s="661"/>
      <c r="BO21" s="662" t="s">
        <v>120</v>
      </c>
      <c r="BP21" s="662"/>
      <c r="BQ21" s="662"/>
      <c r="BR21" s="662"/>
      <c r="BS21" s="668" t="s">
        <v>227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2880138</v>
      </c>
      <c r="S22" s="660"/>
      <c r="T22" s="660"/>
      <c r="U22" s="660"/>
      <c r="V22" s="660"/>
      <c r="W22" s="660"/>
      <c r="X22" s="660"/>
      <c r="Y22" s="661"/>
      <c r="Z22" s="662">
        <v>51.8</v>
      </c>
      <c r="AA22" s="662"/>
      <c r="AB22" s="662"/>
      <c r="AC22" s="662"/>
      <c r="AD22" s="663">
        <v>2703254</v>
      </c>
      <c r="AE22" s="663"/>
      <c r="AF22" s="663"/>
      <c r="AG22" s="663"/>
      <c r="AH22" s="663"/>
      <c r="AI22" s="663"/>
      <c r="AJ22" s="663"/>
      <c r="AK22" s="663"/>
      <c r="AL22" s="664">
        <v>96.8</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227</v>
      </c>
      <c r="BH22" s="660"/>
      <c r="BI22" s="660"/>
      <c r="BJ22" s="660"/>
      <c r="BK22" s="660"/>
      <c r="BL22" s="660"/>
      <c r="BM22" s="660"/>
      <c r="BN22" s="661"/>
      <c r="BO22" s="662" t="s">
        <v>227</v>
      </c>
      <c r="BP22" s="662"/>
      <c r="BQ22" s="662"/>
      <c r="BR22" s="662"/>
      <c r="BS22" s="668" t="s">
        <v>120</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903</v>
      </c>
      <c r="S23" s="660"/>
      <c r="T23" s="660"/>
      <c r="U23" s="660"/>
      <c r="V23" s="660"/>
      <c r="W23" s="660"/>
      <c r="X23" s="660"/>
      <c r="Y23" s="661"/>
      <c r="Z23" s="662">
        <v>0</v>
      </c>
      <c r="AA23" s="662"/>
      <c r="AB23" s="662"/>
      <c r="AC23" s="662"/>
      <c r="AD23" s="663">
        <v>903</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120</v>
      </c>
      <c r="BH23" s="660"/>
      <c r="BI23" s="660"/>
      <c r="BJ23" s="660"/>
      <c r="BK23" s="660"/>
      <c r="BL23" s="660"/>
      <c r="BM23" s="660"/>
      <c r="BN23" s="661"/>
      <c r="BO23" s="662" t="s">
        <v>120</v>
      </c>
      <c r="BP23" s="662"/>
      <c r="BQ23" s="662"/>
      <c r="BR23" s="662"/>
      <c r="BS23" s="668" t="s">
        <v>227</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52409</v>
      </c>
      <c r="S24" s="660"/>
      <c r="T24" s="660"/>
      <c r="U24" s="660"/>
      <c r="V24" s="660"/>
      <c r="W24" s="660"/>
      <c r="X24" s="660"/>
      <c r="Y24" s="661"/>
      <c r="Z24" s="662">
        <v>0.9</v>
      </c>
      <c r="AA24" s="662"/>
      <c r="AB24" s="662"/>
      <c r="AC24" s="662"/>
      <c r="AD24" s="663" t="s">
        <v>120</v>
      </c>
      <c r="AE24" s="663"/>
      <c r="AF24" s="663"/>
      <c r="AG24" s="663"/>
      <c r="AH24" s="663"/>
      <c r="AI24" s="663"/>
      <c r="AJ24" s="663"/>
      <c r="AK24" s="663"/>
      <c r="AL24" s="664" t="s">
        <v>120</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120</v>
      </c>
      <c r="BP24" s="662"/>
      <c r="BQ24" s="662"/>
      <c r="BR24" s="662"/>
      <c r="BS24" s="668" t="s">
        <v>227</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1491255</v>
      </c>
      <c r="CS24" s="649"/>
      <c r="CT24" s="649"/>
      <c r="CU24" s="649"/>
      <c r="CV24" s="649"/>
      <c r="CW24" s="649"/>
      <c r="CX24" s="649"/>
      <c r="CY24" s="650"/>
      <c r="CZ24" s="653">
        <v>27.6</v>
      </c>
      <c r="DA24" s="654"/>
      <c r="DB24" s="654"/>
      <c r="DC24" s="673"/>
      <c r="DD24" s="696">
        <v>1316614</v>
      </c>
      <c r="DE24" s="649"/>
      <c r="DF24" s="649"/>
      <c r="DG24" s="649"/>
      <c r="DH24" s="649"/>
      <c r="DI24" s="649"/>
      <c r="DJ24" s="649"/>
      <c r="DK24" s="650"/>
      <c r="DL24" s="696">
        <v>1315933</v>
      </c>
      <c r="DM24" s="649"/>
      <c r="DN24" s="649"/>
      <c r="DO24" s="649"/>
      <c r="DP24" s="649"/>
      <c r="DQ24" s="649"/>
      <c r="DR24" s="649"/>
      <c r="DS24" s="649"/>
      <c r="DT24" s="649"/>
      <c r="DU24" s="649"/>
      <c r="DV24" s="650"/>
      <c r="DW24" s="653">
        <v>45.3</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168626</v>
      </c>
      <c r="S25" s="660"/>
      <c r="T25" s="660"/>
      <c r="U25" s="660"/>
      <c r="V25" s="660"/>
      <c r="W25" s="660"/>
      <c r="X25" s="660"/>
      <c r="Y25" s="661"/>
      <c r="Z25" s="662">
        <v>3</v>
      </c>
      <c r="AA25" s="662"/>
      <c r="AB25" s="662"/>
      <c r="AC25" s="662"/>
      <c r="AD25" s="663">
        <v>80392</v>
      </c>
      <c r="AE25" s="663"/>
      <c r="AF25" s="663"/>
      <c r="AG25" s="663"/>
      <c r="AH25" s="663"/>
      <c r="AI25" s="663"/>
      <c r="AJ25" s="663"/>
      <c r="AK25" s="663"/>
      <c r="AL25" s="664">
        <v>2.9</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120</v>
      </c>
      <c r="BH25" s="660"/>
      <c r="BI25" s="660"/>
      <c r="BJ25" s="660"/>
      <c r="BK25" s="660"/>
      <c r="BL25" s="660"/>
      <c r="BM25" s="660"/>
      <c r="BN25" s="661"/>
      <c r="BO25" s="662" t="s">
        <v>227</v>
      </c>
      <c r="BP25" s="662"/>
      <c r="BQ25" s="662"/>
      <c r="BR25" s="662"/>
      <c r="BS25" s="668" t="s">
        <v>227</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635637</v>
      </c>
      <c r="CS25" s="692"/>
      <c r="CT25" s="692"/>
      <c r="CU25" s="692"/>
      <c r="CV25" s="692"/>
      <c r="CW25" s="692"/>
      <c r="CX25" s="692"/>
      <c r="CY25" s="693"/>
      <c r="CZ25" s="664">
        <v>11.8</v>
      </c>
      <c r="DA25" s="694"/>
      <c r="DB25" s="694"/>
      <c r="DC25" s="697"/>
      <c r="DD25" s="668">
        <v>600499</v>
      </c>
      <c r="DE25" s="692"/>
      <c r="DF25" s="692"/>
      <c r="DG25" s="692"/>
      <c r="DH25" s="692"/>
      <c r="DI25" s="692"/>
      <c r="DJ25" s="692"/>
      <c r="DK25" s="693"/>
      <c r="DL25" s="668">
        <v>600498</v>
      </c>
      <c r="DM25" s="692"/>
      <c r="DN25" s="692"/>
      <c r="DO25" s="692"/>
      <c r="DP25" s="692"/>
      <c r="DQ25" s="692"/>
      <c r="DR25" s="692"/>
      <c r="DS25" s="692"/>
      <c r="DT25" s="692"/>
      <c r="DU25" s="692"/>
      <c r="DV25" s="693"/>
      <c r="DW25" s="664">
        <v>20.7</v>
      </c>
      <c r="DX25" s="694"/>
      <c r="DY25" s="694"/>
      <c r="DZ25" s="694"/>
      <c r="EA25" s="694"/>
      <c r="EB25" s="694"/>
      <c r="EC25" s="695"/>
    </row>
    <row r="26" spans="2:133" ht="11.25" customHeight="1">
      <c r="B26" s="656" t="s">
        <v>289</v>
      </c>
      <c r="C26" s="657"/>
      <c r="D26" s="657"/>
      <c r="E26" s="657"/>
      <c r="F26" s="657"/>
      <c r="G26" s="657"/>
      <c r="H26" s="657"/>
      <c r="I26" s="657"/>
      <c r="J26" s="657"/>
      <c r="K26" s="657"/>
      <c r="L26" s="657"/>
      <c r="M26" s="657"/>
      <c r="N26" s="657"/>
      <c r="O26" s="657"/>
      <c r="P26" s="657"/>
      <c r="Q26" s="658"/>
      <c r="R26" s="659">
        <v>8823</v>
      </c>
      <c r="S26" s="660"/>
      <c r="T26" s="660"/>
      <c r="U26" s="660"/>
      <c r="V26" s="660"/>
      <c r="W26" s="660"/>
      <c r="X26" s="660"/>
      <c r="Y26" s="661"/>
      <c r="Z26" s="662">
        <v>0.2</v>
      </c>
      <c r="AA26" s="662"/>
      <c r="AB26" s="662"/>
      <c r="AC26" s="662"/>
      <c r="AD26" s="663">
        <v>64</v>
      </c>
      <c r="AE26" s="663"/>
      <c r="AF26" s="663"/>
      <c r="AG26" s="663"/>
      <c r="AH26" s="663"/>
      <c r="AI26" s="663"/>
      <c r="AJ26" s="663"/>
      <c r="AK26" s="663"/>
      <c r="AL26" s="664">
        <v>0</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227</v>
      </c>
      <c r="BP26" s="662"/>
      <c r="BQ26" s="662"/>
      <c r="BR26" s="662"/>
      <c r="BS26" s="668" t="s">
        <v>120</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410680</v>
      </c>
      <c r="CS26" s="660"/>
      <c r="CT26" s="660"/>
      <c r="CU26" s="660"/>
      <c r="CV26" s="660"/>
      <c r="CW26" s="660"/>
      <c r="CX26" s="660"/>
      <c r="CY26" s="661"/>
      <c r="CZ26" s="664">
        <v>7.6</v>
      </c>
      <c r="DA26" s="694"/>
      <c r="DB26" s="694"/>
      <c r="DC26" s="697"/>
      <c r="DD26" s="668">
        <v>387081</v>
      </c>
      <c r="DE26" s="660"/>
      <c r="DF26" s="660"/>
      <c r="DG26" s="660"/>
      <c r="DH26" s="660"/>
      <c r="DI26" s="660"/>
      <c r="DJ26" s="660"/>
      <c r="DK26" s="661"/>
      <c r="DL26" s="668" t="s">
        <v>120</v>
      </c>
      <c r="DM26" s="660"/>
      <c r="DN26" s="660"/>
      <c r="DO26" s="660"/>
      <c r="DP26" s="660"/>
      <c r="DQ26" s="660"/>
      <c r="DR26" s="660"/>
      <c r="DS26" s="660"/>
      <c r="DT26" s="660"/>
      <c r="DU26" s="660"/>
      <c r="DV26" s="661"/>
      <c r="DW26" s="664" t="s">
        <v>120</v>
      </c>
      <c r="DX26" s="694"/>
      <c r="DY26" s="694"/>
      <c r="DZ26" s="694"/>
      <c r="EA26" s="694"/>
      <c r="EB26" s="694"/>
      <c r="EC26" s="695"/>
    </row>
    <row r="27" spans="2:133" ht="11.25" customHeight="1">
      <c r="B27" s="656" t="s">
        <v>292</v>
      </c>
      <c r="C27" s="657"/>
      <c r="D27" s="657"/>
      <c r="E27" s="657"/>
      <c r="F27" s="657"/>
      <c r="G27" s="657"/>
      <c r="H27" s="657"/>
      <c r="I27" s="657"/>
      <c r="J27" s="657"/>
      <c r="K27" s="657"/>
      <c r="L27" s="657"/>
      <c r="M27" s="657"/>
      <c r="N27" s="657"/>
      <c r="O27" s="657"/>
      <c r="P27" s="657"/>
      <c r="Q27" s="658"/>
      <c r="R27" s="659">
        <v>362878</v>
      </c>
      <c r="S27" s="660"/>
      <c r="T27" s="660"/>
      <c r="U27" s="660"/>
      <c r="V27" s="660"/>
      <c r="W27" s="660"/>
      <c r="X27" s="660"/>
      <c r="Y27" s="661"/>
      <c r="Z27" s="662">
        <v>6.5</v>
      </c>
      <c r="AA27" s="662"/>
      <c r="AB27" s="662"/>
      <c r="AC27" s="662"/>
      <c r="AD27" s="663" t="s">
        <v>227</v>
      </c>
      <c r="AE27" s="663"/>
      <c r="AF27" s="663"/>
      <c r="AG27" s="663"/>
      <c r="AH27" s="663"/>
      <c r="AI27" s="663"/>
      <c r="AJ27" s="663"/>
      <c r="AK27" s="663"/>
      <c r="AL27" s="664" t="s">
        <v>166</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596645</v>
      </c>
      <c r="BH27" s="660"/>
      <c r="BI27" s="660"/>
      <c r="BJ27" s="660"/>
      <c r="BK27" s="660"/>
      <c r="BL27" s="660"/>
      <c r="BM27" s="660"/>
      <c r="BN27" s="661"/>
      <c r="BO27" s="662">
        <v>100</v>
      </c>
      <c r="BP27" s="662"/>
      <c r="BQ27" s="662"/>
      <c r="BR27" s="662"/>
      <c r="BS27" s="668" t="s">
        <v>120</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168087</v>
      </c>
      <c r="CS27" s="692"/>
      <c r="CT27" s="692"/>
      <c r="CU27" s="692"/>
      <c r="CV27" s="692"/>
      <c r="CW27" s="692"/>
      <c r="CX27" s="692"/>
      <c r="CY27" s="693"/>
      <c r="CZ27" s="664">
        <v>3.1</v>
      </c>
      <c r="DA27" s="694"/>
      <c r="DB27" s="694"/>
      <c r="DC27" s="697"/>
      <c r="DD27" s="668">
        <v>44784</v>
      </c>
      <c r="DE27" s="692"/>
      <c r="DF27" s="692"/>
      <c r="DG27" s="692"/>
      <c r="DH27" s="692"/>
      <c r="DI27" s="692"/>
      <c r="DJ27" s="692"/>
      <c r="DK27" s="693"/>
      <c r="DL27" s="668">
        <v>44104</v>
      </c>
      <c r="DM27" s="692"/>
      <c r="DN27" s="692"/>
      <c r="DO27" s="692"/>
      <c r="DP27" s="692"/>
      <c r="DQ27" s="692"/>
      <c r="DR27" s="692"/>
      <c r="DS27" s="692"/>
      <c r="DT27" s="692"/>
      <c r="DU27" s="692"/>
      <c r="DV27" s="693"/>
      <c r="DW27" s="664">
        <v>1.5</v>
      </c>
      <c r="DX27" s="694"/>
      <c r="DY27" s="694"/>
      <c r="DZ27" s="694"/>
      <c r="EA27" s="694"/>
      <c r="EB27" s="694"/>
      <c r="EC27" s="695"/>
    </row>
    <row r="28" spans="2:133" ht="11.25" customHeight="1">
      <c r="B28" s="701" t="s">
        <v>295</v>
      </c>
      <c r="C28" s="702"/>
      <c r="D28" s="702"/>
      <c r="E28" s="702"/>
      <c r="F28" s="702"/>
      <c r="G28" s="702"/>
      <c r="H28" s="702"/>
      <c r="I28" s="702"/>
      <c r="J28" s="702"/>
      <c r="K28" s="702"/>
      <c r="L28" s="702"/>
      <c r="M28" s="702"/>
      <c r="N28" s="702"/>
      <c r="O28" s="702"/>
      <c r="P28" s="702"/>
      <c r="Q28" s="703"/>
      <c r="R28" s="659" t="s">
        <v>227</v>
      </c>
      <c r="S28" s="660"/>
      <c r="T28" s="660"/>
      <c r="U28" s="660"/>
      <c r="V28" s="660"/>
      <c r="W28" s="660"/>
      <c r="X28" s="660"/>
      <c r="Y28" s="661"/>
      <c r="Z28" s="662" t="s">
        <v>120</v>
      </c>
      <c r="AA28" s="662"/>
      <c r="AB28" s="662"/>
      <c r="AC28" s="662"/>
      <c r="AD28" s="663" t="s">
        <v>120</v>
      </c>
      <c r="AE28" s="663"/>
      <c r="AF28" s="663"/>
      <c r="AG28" s="663"/>
      <c r="AH28" s="663"/>
      <c r="AI28" s="663"/>
      <c r="AJ28" s="663"/>
      <c r="AK28" s="663"/>
      <c r="AL28" s="664" t="s">
        <v>227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687531</v>
      </c>
      <c r="CS28" s="660"/>
      <c r="CT28" s="660"/>
      <c r="CU28" s="660"/>
      <c r="CV28" s="660"/>
      <c r="CW28" s="660"/>
      <c r="CX28" s="660"/>
      <c r="CY28" s="661"/>
      <c r="CZ28" s="664">
        <v>12.7</v>
      </c>
      <c r="DA28" s="694"/>
      <c r="DB28" s="694"/>
      <c r="DC28" s="697"/>
      <c r="DD28" s="668">
        <v>671331</v>
      </c>
      <c r="DE28" s="660"/>
      <c r="DF28" s="660"/>
      <c r="DG28" s="660"/>
      <c r="DH28" s="660"/>
      <c r="DI28" s="660"/>
      <c r="DJ28" s="660"/>
      <c r="DK28" s="661"/>
      <c r="DL28" s="668">
        <v>671331</v>
      </c>
      <c r="DM28" s="660"/>
      <c r="DN28" s="660"/>
      <c r="DO28" s="660"/>
      <c r="DP28" s="660"/>
      <c r="DQ28" s="660"/>
      <c r="DR28" s="660"/>
      <c r="DS28" s="660"/>
      <c r="DT28" s="660"/>
      <c r="DU28" s="660"/>
      <c r="DV28" s="661"/>
      <c r="DW28" s="664">
        <v>23.1</v>
      </c>
      <c r="DX28" s="694"/>
      <c r="DY28" s="694"/>
      <c r="DZ28" s="694"/>
      <c r="EA28" s="694"/>
      <c r="EB28" s="694"/>
      <c r="EC28" s="695"/>
    </row>
    <row r="29" spans="2:133" ht="11.25" customHeight="1">
      <c r="B29" s="656" t="s">
        <v>297</v>
      </c>
      <c r="C29" s="657"/>
      <c r="D29" s="657"/>
      <c r="E29" s="657"/>
      <c r="F29" s="657"/>
      <c r="G29" s="657"/>
      <c r="H29" s="657"/>
      <c r="I29" s="657"/>
      <c r="J29" s="657"/>
      <c r="K29" s="657"/>
      <c r="L29" s="657"/>
      <c r="M29" s="657"/>
      <c r="N29" s="657"/>
      <c r="O29" s="657"/>
      <c r="P29" s="657"/>
      <c r="Q29" s="658"/>
      <c r="R29" s="659">
        <v>457211</v>
      </c>
      <c r="S29" s="660"/>
      <c r="T29" s="660"/>
      <c r="U29" s="660"/>
      <c r="V29" s="660"/>
      <c r="W29" s="660"/>
      <c r="X29" s="660"/>
      <c r="Y29" s="661"/>
      <c r="Z29" s="662">
        <v>8.1999999999999993</v>
      </c>
      <c r="AA29" s="662"/>
      <c r="AB29" s="662"/>
      <c r="AC29" s="662"/>
      <c r="AD29" s="663" t="s">
        <v>120</v>
      </c>
      <c r="AE29" s="663"/>
      <c r="AF29" s="663"/>
      <c r="AG29" s="663"/>
      <c r="AH29" s="663"/>
      <c r="AI29" s="663"/>
      <c r="AJ29" s="663"/>
      <c r="AK29" s="663"/>
      <c r="AL29" s="664" t="s">
        <v>120</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687527</v>
      </c>
      <c r="CS29" s="692"/>
      <c r="CT29" s="692"/>
      <c r="CU29" s="692"/>
      <c r="CV29" s="692"/>
      <c r="CW29" s="692"/>
      <c r="CX29" s="692"/>
      <c r="CY29" s="693"/>
      <c r="CZ29" s="664">
        <v>12.7</v>
      </c>
      <c r="DA29" s="694"/>
      <c r="DB29" s="694"/>
      <c r="DC29" s="697"/>
      <c r="DD29" s="668">
        <v>671327</v>
      </c>
      <c r="DE29" s="692"/>
      <c r="DF29" s="692"/>
      <c r="DG29" s="692"/>
      <c r="DH29" s="692"/>
      <c r="DI29" s="692"/>
      <c r="DJ29" s="692"/>
      <c r="DK29" s="693"/>
      <c r="DL29" s="668">
        <v>671327</v>
      </c>
      <c r="DM29" s="692"/>
      <c r="DN29" s="692"/>
      <c r="DO29" s="692"/>
      <c r="DP29" s="692"/>
      <c r="DQ29" s="692"/>
      <c r="DR29" s="692"/>
      <c r="DS29" s="692"/>
      <c r="DT29" s="692"/>
      <c r="DU29" s="692"/>
      <c r="DV29" s="693"/>
      <c r="DW29" s="664">
        <v>23.1</v>
      </c>
      <c r="DX29" s="694"/>
      <c r="DY29" s="694"/>
      <c r="DZ29" s="694"/>
      <c r="EA29" s="694"/>
      <c r="EB29" s="694"/>
      <c r="EC29" s="695"/>
    </row>
    <row r="30" spans="2:133" ht="11.25" customHeight="1">
      <c r="B30" s="656" t="s">
        <v>302</v>
      </c>
      <c r="C30" s="657"/>
      <c r="D30" s="657"/>
      <c r="E30" s="657"/>
      <c r="F30" s="657"/>
      <c r="G30" s="657"/>
      <c r="H30" s="657"/>
      <c r="I30" s="657"/>
      <c r="J30" s="657"/>
      <c r="K30" s="657"/>
      <c r="L30" s="657"/>
      <c r="M30" s="657"/>
      <c r="N30" s="657"/>
      <c r="O30" s="657"/>
      <c r="P30" s="657"/>
      <c r="Q30" s="658"/>
      <c r="R30" s="659">
        <v>36451</v>
      </c>
      <c r="S30" s="660"/>
      <c r="T30" s="660"/>
      <c r="U30" s="660"/>
      <c r="V30" s="660"/>
      <c r="W30" s="660"/>
      <c r="X30" s="660"/>
      <c r="Y30" s="661"/>
      <c r="Z30" s="662">
        <v>0.7</v>
      </c>
      <c r="AA30" s="662"/>
      <c r="AB30" s="662"/>
      <c r="AC30" s="662"/>
      <c r="AD30" s="663">
        <v>6767</v>
      </c>
      <c r="AE30" s="663"/>
      <c r="AF30" s="663"/>
      <c r="AG30" s="663"/>
      <c r="AH30" s="663"/>
      <c r="AI30" s="663"/>
      <c r="AJ30" s="663"/>
      <c r="AK30" s="663"/>
      <c r="AL30" s="664">
        <v>0.2</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100</v>
      </c>
      <c r="BH30" s="720"/>
      <c r="BI30" s="720"/>
      <c r="BJ30" s="720"/>
      <c r="BK30" s="720"/>
      <c r="BL30" s="720"/>
      <c r="BM30" s="654">
        <v>98.8</v>
      </c>
      <c r="BN30" s="720"/>
      <c r="BO30" s="720"/>
      <c r="BP30" s="720"/>
      <c r="BQ30" s="721"/>
      <c r="BR30" s="719">
        <v>99.8</v>
      </c>
      <c r="BS30" s="720"/>
      <c r="BT30" s="720"/>
      <c r="BU30" s="720"/>
      <c r="BV30" s="720"/>
      <c r="BW30" s="720"/>
      <c r="BX30" s="654">
        <v>98.6</v>
      </c>
      <c r="BY30" s="720"/>
      <c r="BZ30" s="720"/>
      <c r="CA30" s="720"/>
      <c r="CB30" s="721"/>
      <c r="CD30" s="724"/>
      <c r="CE30" s="725"/>
      <c r="CF30" s="674" t="s">
        <v>305</v>
      </c>
      <c r="CG30" s="675"/>
      <c r="CH30" s="675"/>
      <c r="CI30" s="675"/>
      <c r="CJ30" s="675"/>
      <c r="CK30" s="675"/>
      <c r="CL30" s="675"/>
      <c r="CM30" s="675"/>
      <c r="CN30" s="675"/>
      <c r="CO30" s="675"/>
      <c r="CP30" s="675"/>
      <c r="CQ30" s="676"/>
      <c r="CR30" s="659">
        <v>668193</v>
      </c>
      <c r="CS30" s="660"/>
      <c r="CT30" s="660"/>
      <c r="CU30" s="660"/>
      <c r="CV30" s="660"/>
      <c r="CW30" s="660"/>
      <c r="CX30" s="660"/>
      <c r="CY30" s="661"/>
      <c r="CZ30" s="664">
        <v>12.4</v>
      </c>
      <c r="DA30" s="694"/>
      <c r="DB30" s="694"/>
      <c r="DC30" s="697"/>
      <c r="DD30" s="668">
        <v>651993</v>
      </c>
      <c r="DE30" s="660"/>
      <c r="DF30" s="660"/>
      <c r="DG30" s="660"/>
      <c r="DH30" s="660"/>
      <c r="DI30" s="660"/>
      <c r="DJ30" s="660"/>
      <c r="DK30" s="661"/>
      <c r="DL30" s="668">
        <v>651993</v>
      </c>
      <c r="DM30" s="660"/>
      <c r="DN30" s="660"/>
      <c r="DO30" s="660"/>
      <c r="DP30" s="660"/>
      <c r="DQ30" s="660"/>
      <c r="DR30" s="660"/>
      <c r="DS30" s="660"/>
      <c r="DT30" s="660"/>
      <c r="DU30" s="660"/>
      <c r="DV30" s="661"/>
      <c r="DW30" s="664">
        <v>22.4</v>
      </c>
      <c r="DX30" s="694"/>
      <c r="DY30" s="694"/>
      <c r="DZ30" s="694"/>
      <c r="EA30" s="694"/>
      <c r="EB30" s="694"/>
      <c r="EC30" s="695"/>
    </row>
    <row r="31" spans="2:133" ht="11.25" customHeight="1">
      <c r="B31" s="656" t="s">
        <v>306</v>
      </c>
      <c r="C31" s="657"/>
      <c r="D31" s="657"/>
      <c r="E31" s="657"/>
      <c r="F31" s="657"/>
      <c r="G31" s="657"/>
      <c r="H31" s="657"/>
      <c r="I31" s="657"/>
      <c r="J31" s="657"/>
      <c r="K31" s="657"/>
      <c r="L31" s="657"/>
      <c r="M31" s="657"/>
      <c r="N31" s="657"/>
      <c r="O31" s="657"/>
      <c r="P31" s="657"/>
      <c r="Q31" s="658"/>
      <c r="R31" s="659">
        <v>10618</v>
      </c>
      <c r="S31" s="660"/>
      <c r="T31" s="660"/>
      <c r="U31" s="660"/>
      <c r="V31" s="660"/>
      <c r="W31" s="660"/>
      <c r="X31" s="660"/>
      <c r="Y31" s="661"/>
      <c r="Z31" s="662">
        <v>0.2</v>
      </c>
      <c r="AA31" s="662"/>
      <c r="AB31" s="662"/>
      <c r="AC31" s="662"/>
      <c r="AD31" s="663" t="s">
        <v>120</v>
      </c>
      <c r="AE31" s="663"/>
      <c r="AF31" s="663"/>
      <c r="AG31" s="663"/>
      <c r="AH31" s="663"/>
      <c r="AI31" s="663"/>
      <c r="AJ31" s="663"/>
      <c r="AK31" s="663"/>
      <c r="AL31" s="664" t="s">
        <v>227</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99.9</v>
      </c>
      <c r="BH31" s="692"/>
      <c r="BI31" s="692"/>
      <c r="BJ31" s="692"/>
      <c r="BK31" s="692"/>
      <c r="BL31" s="692"/>
      <c r="BM31" s="665">
        <v>99</v>
      </c>
      <c r="BN31" s="717"/>
      <c r="BO31" s="717"/>
      <c r="BP31" s="717"/>
      <c r="BQ31" s="718"/>
      <c r="BR31" s="716">
        <v>99.6</v>
      </c>
      <c r="BS31" s="692"/>
      <c r="BT31" s="692"/>
      <c r="BU31" s="692"/>
      <c r="BV31" s="692"/>
      <c r="BW31" s="692"/>
      <c r="BX31" s="665">
        <v>98.6</v>
      </c>
      <c r="BY31" s="717"/>
      <c r="BZ31" s="717"/>
      <c r="CA31" s="717"/>
      <c r="CB31" s="718"/>
      <c r="CD31" s="724"/>
      <c r="CE31" s="725"/>
      <c r="CF31" s="674" t="s">
        <v>309</v>
      </c>
      <c r="CG31" s="675"/>
      <c r="CH31" s="675"/>
      <c r="CI31" s="675"/>
      <c r="CJ31" s="675"/>
      <c r="CK31" s="675"/>
      <c r="CL31" s="675"/>
      <c r="CM31" s="675"/>
      <c r="CN31" s="675"/>
      <c r="CO31" s="675"/>
      <c r="CP31" s="675"/>
      <c r="CQ31" s="676"/>
      <c r="CR31" s="659">
        <v>19334</v>
      </c>
      <c r="CS31" s="692"/>
      <c r="CT31" s="692"/>
      <c r="CU31" s="692"/>
      <c r="CV31" s="692"/>
      <c r="CW31" s="692"/>
      <c r="CX31" s="692"/>
      <c r="CY31" s="693"/>
      <c r="CZ31" s="664">
        <v>0.4</v>
      </c>
      <c r="DA31" s="694"/>
      <c r="DB31" s="694"/>
      <c r="DC31" s="697"/>
      <c r="DD31" s="668">
        <v>19334</v>
      </c>
      <c r="DE31" s="692"/>
      <c r="DF31" s="692"/>
      <c r="DG31" s="692"/>
      <c r="DH31" s="692"/>
      <c r="DI31" s="692"/>
      <c r="DJ31" s="692"/>
      <c r="DK31" s="693"/>
      <c r="DL31" s="668">
        <v>19334</v>
      </c>
      <c r="DM31" s="692"/>
      <c r="DN31" s="692"/>
      <c r="DO31" s="692"/>
      <c r="DP31" s="692"/>
      <c r="DQ31" s="692"/>
      <c r="DR31" s="692"/>
      <c r="DS31" s="692"/>
      <c r="DT31" s="692"/>
      <c r="DU31" s="692"/>
      <c r="DV31" s="693"/>
      <c r="DW31" s="664">
        <v>0.7</v>
      </c>
      <c r="DX31" s="694"/>
      <c r="DY31" s="694"/>
      <c r="DZ31" s="694"/>
      <c r="EA31" s="694"/>
      <c r="EB31" s="694"/>
      <c r="EC31" s="695"/>
    </row>
    <row r="32" spans="2:133" ht="11.25" customHeight="1">
      <c r="B32" s="656" t="s">
        <v>310</v>
      </c>
      <c r="C32" s="657"/>
      <c r="D32" s="657"/>
      <c r="E32" s="657"/>
      <c r="F32" s="657"/>
      <c r="G32" s="657"/>
      <c r="H32" s="657"/>
      <c r="I32" s="657"/>
      <c r="J32" s="657"/>
      <c r="K32" s="657"/>
      <c r="L32" s="657"/>
      <c r="M32" s="657"/>
      <c r="N32" s="657"/>
      <c r="O32" s="657"/>
      <c r="P32" s="657"/>
      <c r="Q32" s="658"/>
      <c r="R32" s="659">
        <v>226665</v>
      </c>
      <c r="S32" s="660"/>
      <c r="T32" s="660"/>
      <c r="U32" s="660"/>
      <c r="V32" s="660"/>
      <c r="W32" s="660"/>
      <c r="X32" s="660"/>
      <c r="Y32" s="661"/>
      <c r="Z32" s="662">
        <v>4.0999999999999996</v>
      </c>
      <c r="AA32" s="662"/>
      <c r="AB32" s="662"/>
      <c r="AC32" s="662"/>
      <c r="AD32" s="663" t="s">
        <v>166</v>
      </c>
      <c r="AE32" s="663"/>
      <c r="AF32" s="663"/>
      <c r="AG32" s="663"/>
      <c r="AH32" s="663"/>
      <c r="AI32" s="663"/>
      <c r="AJ32" s="663"/>
      <c r="AK32" s="663"/>
      <c r="AL32" s="664" t="s">
        <v>227</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100</v>
      </c>
      <c r="BH32" s="729"/>
      <c r="BI32" s="729"/>
      <c r="BJ32" s="729"/>
      <c r="BK32" s="729"/>
      <c r="BL32" s="729"/>
      <c r="BM32" s="730">
        <v>98.6</v>
      </c>
      <c r="BN32" s="729"/>
      <c r="BO32" s="729"/>
      <c r="BP32" s="729"/>
      <c r="BQ32" s="731"/>
      <c r="BR32" s="728">
        <v>100</v>
      </c>
      <c r="BS32" s="729"/>
      <c r="BT32" s="729"/>
      <c r="BU32" s="729"/>
      <c r="BV32" s="729"/>
      <c r="BW32" s="729"/>
      <c r="BX32" s="730">
        <v>98.5</v>
      </c>
      <c r="BY32" s="729"/>
      <c r="BZ32" s="729"/>
      <c r="CA32" s="729"/>
      <c r="CB32" s="731"/>
      <c r="CD32" s="726"/>
      <c r="CE32" s="727"/>
      <c r="CF32" s="674" t="s">
        <v>312</v>
      </c>
      <c r="CG32" s="675"/>
      <c r="CH32" s="675"/>
      <c r="CI32" s="675"/>
      <c r="CJ32" s="675"/>
      <c r="CK32" s="675"/>
      <c r="CL32" s="675"/>
      <c r="CM32" s="675"/>
      <c r="CN32" s="675"/>
      <c r="CO32" s="675"/>
      <c r="CP32" s="675"/>
      <c r="CQ32" s="676"/>
      <c r="CR32" s="659">
        <v>4</v>
      </c>
      <c r="CS32" s="660"/>
      <c r="CT32" s="660"/>
      <c r="CU32" s="660"/>
      <c r="CV32" s="660"/>
      <c r="CW32" s="660"/>
      <c r="CX32" s="660"/>
      <c r="CY32" s="661"/>
      <c r="CZ32" s="664">
        <v>0</v>
      </c>
      <c r="DA32" s="694"/>
      <c r="DB32" s="694"/>
      <c r="DC32" s="697"/>
      <c r="DD32" s="668">
        <v>4</v>
      </c>
      <c r="DE32" s="660"/>
      <c r="DF32" s="660"/>
      <c r="DG32" s="660"/>
      <c r="DH32" s="660"/>
      <c r="DI32" s="660"/>
      <c r="DJ32" s="660"/>
      <c r="DK32" s="661"/>
      <c r="DL32" s="668">
        <v>4</v>
      </c>
      <c r="DM32" s="660"/>
      <c r="DN32" s="660"/>
      <c r="DO32" s="660"/>
      <c r="DP32" s="660"/>
      <c r="DQ32" s="660"/>
      <c r="DR32" s="660"/>
      <c r="DS32" s="660"/>
      <c r="DT32" s="660"/>
      <c r="DU32" s="660"/>
      <c r="DV32" s="661"/>
      <c r="DW32" s="664">
        <v>0</v>
      </c>
      <c r="DX32" s="694"/>
      <c r="DY32" s="694"/>
      <c r="DZ32" s="694"/>
      <c r="EA32" s="694"/>
      <c r="EB32" s="694"/>
      <c r="EC32" s="695"/>
    </row>
    <row r="33" spans="2:133" ht="11.25" customHeight="1">
      <c r="B33" s="656" t="s">
        <v>313</v>
      </c>
      <c r="C33" s="657"/>
      <c r="D33" s="657"/>
      <c r="E33" s="657"/>
      <c r="F33" s="657"/>
      <c r="G33" s="657"/>
      <c r="H33" s="657"/>
      <c r="I33" s="657"/>
      <c r="J33" s="657"/>
      <c r="K33" s="657"/>
      <c r="L33" s="657"/>
      <c r="M33" s="657"/>
      <c r="N33" s="657"/>
      <c r="O33" s="657"/>
      <c r="P33" s="657"/>
      <c r="Q33" s="658"/>
      <c r="R33" s="659">
        <v>179239</v>
      </c>
      <c r="S33" s="660"/>
      <c r="T33" s="660"/>
      <c r="U33" s="660"/>
      <c r="V33" s="660"/>
      <c r="W33" s="660"/>
      <c r="X33" s="660"/>
      <c r="Y33" s="661"/>
      <c r="Z33" s="662">
        <v>3.2</v>
      </c>
      <c r="AA33" s="662"/>
      <c r="AB33" s="662"/>
      <c r="AC33" s="662"/>
      <c r="AD33" s="663" t="s">
        <v>120</v>
      </c>
      <c r="AE33" s="663"/>
      <c r="AF33" s="663"/>
      <c r="AG33" s="663"/>
      <c r="AH33" s="663"/>
      <c r="AI33" s="663"/>
      <c r="AJ33" s="663"/>
      <c r="AK33" s="663"/>
      <c r="AL33" s="664" t="s">
        <v>227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2408036</v>
      </c>
      <c r="CS33" s="692"/>
      <c r="CT33" s="692"/>
      <c r="CU33" s="692"/>
      <c r="CV33" s="692"/>
      <c r="CW33" s="692"/>
      <c r="CX33" s="692"/>
      <c r="CY33" s="693"/>
      <c r="CZ33" s="664">
        <v>44.6</v>
      </c>
      <c r="DA33" s="694"/>
      <c r="DB33" s="694"/>
      <c r="DC33" s="697"/>
      <c r="DD33" s="668">
        <v>1722558</v>
      </c>
      <c r="DE33" s="692"/>
      <c r="DF33" s="692"/>
      <c r="DG33" s="692"/>
      <c r="DH33" s="692"/>
      <c r="DI33" s="692"/>
      <c r="DJ33" s="692"/>
      <c r="DK33" s="693"/>
      <c r="DL33" s="668">
        <v>1085421</v>
      </c>
      <c r="DM33" s="692"/>
      <c r="DN33" s="692"/>
      <c r="DO33" s="692"/>
      <c r="DP33" s="692"/>
      <c r="DQ33" s="692"/>
      <c r="DR33" s="692"/>
      <c r="DS33" s="692"/>
      <c r="DT33" s="692"/>
      <c r="DU33" s="692"/>
      <c r="DV33" s="693"/>
      <c r="DW33" s="664">
        <v>37.4</v>
      </c>
      <c r="DX33" s="694"/>
      <c r="DY33" s="694"/>
      <c r="DZ33" s="694"/>
      <c r="EA33" s="694"/>
      <c r="EB33" s="694"/>
      <c r="EC33" s="695"/>
    </row>
    <row r="34" spans="2:133" ht="11.25" customHeight="1">
      <c r="B34" s="656" t="s">
        <v>315</v>
      </c>
      <c r="C34" s="657"/>
      <c r="D34" s="657"/>
      <c r="E34" s="657"/>
      <c r="F34" s="657"/>
      <c r="G34" s="657"/>
      <c r="H34" s="657"/>
      <c r="I34" s="657"/>
      <c r="J34" s="657"/>
      <c r="K34" s="657"/>
      <c r="L34" s="657"/>
      <c r="M34" s="657"/>
      <c r="N34" s="657"/>
      <c r="O34" s="657"/>
      <c r="P34" s="657"/>
      <c r="Q34" s="658"/>
      <c r="R34" s="659">
        <v>92075</v>
      </c>
      <c r="S34" s="660"/>
      <c r="T34" s="660"/>
      <c r="U34" s="660"/>
      <c r="V34" s="660"/>
      <c r="W34" s="660"/>
      <c r="X34" s="660"/>
      <c r="Y34" s="661"/>
      <c r="Z34" s="662">
        <v>1.7</v>
      </c>
      <c r="AA34" s="662"/>
      <c r="AB34" s="662"/>
      <c r="AC34" s="662"/>
      <c r="AD34" s="663">
        <v>1097</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831135</v>
      </c>
      <c r="CS34" s="660"/>
      <c r="CT34" s="660"/>
      <c r="CU34" s="660"/>
      <c r="CV34" s="660"/>
      <c r="CW34" s="660"/>
      <c r="CX34" s="660"/>
      <c r="CY34" s="661"/>
      <c r="CZ34" s="664">
        <v>15.4</v>
      </c>
      <c r="DA34" s="694"/>
      <c r="DB34" s="694"/>
      <c r="DC34" s="697"/>
      <c r="DD34" s="668">
        <v>656141</v>
      </c>
      <c r="DE34" s="660"/>
      <c r="DF34" s="660"/>
      <c r="DG34" s="660"/>
      <c r="DH34" s="660"/>
      <c r="DI34" s="660"/>
      <c r="DJ34" s="660"/>
      <c r="DK34" s="661"/>
      <c r="DL34" s="668">
        <v>620911</v>
      </c>
      <c r="DM34" s="660"/>
      <c r="DN34" s="660"/>
      <c r="DO34" s="660"/>
      <c r="DP34" s="660"/>
      <c r="DQ34" s="660"/>
      <c r="DR34" s="660"/>
      <c r="DS34" s="660"/>
      <c r="DT34" s="660"/>
      <c r="DU34" s="660"/>
      <c r="DV34" s="661"/>
      <c r="DW34" s="664">
        <v>21.4</v>
      </c>
      <c r="DX34" s="694"/>
      <c r="DY34" s="694"/>
      <c r="DZ34" s="694"/>
      <c r="EA34" s="694"/>
      <c r="EB34" s="694"/>
      <c r="EC34" s="695"/>
    </row>
    <row r="35" spans="2:133" ht="11.25" customHeight="1">
      <c r="B35" s="656" t="s">
        <v>319</v>
      </c>
      <c r="C35" s="657"/>
      <c r="D35" s="657"/>
      <c r="E35" s="657"/>
      <c r="F35" s="657"/>
      <c r="G35" s="657"/>
      <c r="H35" s="657"/>
      <c r="I35" s="657"/>
      <c r="J35" s="657"/>
      <c r="K35" s="657"/>
      <c r="L35" s="657"/>
      <c r="M35" s="657"/>
      <c r="N35" s="657"/>
      <c r="O35" s="657"/>
      <c r="P35" s="657"/>
      <c r="Q35" s="658"/>
      <c r="R35" s="659">
        <v>1079270</v>
      </c>
      <c r="S35" s="660"/>
      <c r="T35" s="660"/>
      <c r="U35" s="660"/>
      <c r="V35" s="660"/>
      <c r="W35" s="660"/>
      <c r="X35" s="660"/>
      <c r="Y35" s="661"/>
      <c r="Z35" s="662">
        <v>19.399999999999999</v>
      </c>
      <c r="AA35" s="662"/>
      <c r="AB35" s="662"/>
      <c r="AC35" s="662"/>
      <c r="AD35" s="663" t="s">
        <v>227</v>
      </c>
      <c r="AE35" s="663"/>
      <c r="AF35" s="663"/>
      <c r="AG35" s="663"/>
      <c r="AH35" s="663"/>
      <c r="AI35" s="663"/>
      <c r="AJ35" s="663"/>
      <c r="AK35" s="663"/>
      <c r="AL35" s="664" t="s">
        <v>227</v>
      </c>
      <c r="AM35" s="665"/>
      <c r="AN35" s="665"/>
      <c r="AO35" s="666"/>
      <c r="AP35" s="214"/>
      <c r="AQ35" s="732" t="s">
        <v>320</v>
      </c>
      <c r="AR35" s="733"/>
      <c r="AS35" s="733"/>
      <c r="AT35" s="733"/>
      <c r="AU35" s="733"/>
      <c r="AV35" s="733"/>
      <c r="AW35" s="733"/>
      <c r="AX35" s="733"/>
      <c r="AY35" s="734"/>
      <c r="AZ35" s="648">
        <v>333135</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15572</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74600</v>
      </c>
      <c r="CS35" s="692"/>
      <c r="CT35" s="692"/>
      <c r="CU35" s="692"/>
      <c r="CV35" s="692"/>
      <c r="CW35" s="692"/>
      <c r="CX35" s="692"/>
      <c r="CY35" s="693"/>
      <c r="CZ35" s="664">
        <v>1.4</v>
      </c>
      <c r="DA35" s="694"/>
      <c r="DB35" s="694"/>
      <c r="DC35" s="697"/>
      <c r="DD35" s="668">
        <v>61573</v>
      </c>
      <c r="DE35" s="692"/>
      <c r="DF35" s="692"/>
      <c r="DG35" s="692"/>
      <c r="DH35" s="692"/>
      <c r="DI35" s="692"/>
      <c r="DJ35" s="692"/>
      <c r="DK35" s="693"/>
      <c r="DL35" s="668">
        <v>32908</v>
      </c>
      <c r="DM35" s="692"/>
      <c r="DN35" s="692"/>
      <c r="DO35" s="692"/>
      <c r="DP35" s="692"/>
      <c r="DQ35" s="692"/>
      <c r="DR35" s="692"/>
      <c r="DS35" s="692"/>
      <c r="DT35" s="692"/>
      <c r="DU35" s="692"/>
      <c r="DV35" s="693"/>
      <c r="DW35" s="664">
        <v>1.1000000000000001</v>
      </c>
      <c r="DX35" s="694"/>
      <c r="DY35" s="694"/>
      <c r="DZ35" s="694"/>
      <c r="EA35" s="694"/>
      <c r="EB35" s="694"/>
      <c r="EC35" s="695"/>
    </row>
    <row r="36" spans="2:133" ht="11.25" customHeight="1">
      <c r="B36" s="656" t="s">
        <v>323</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166</v>
      </c>
      <c r="AA36" s="662"/>
      <c r="AB36" s="662"/>
      <c r="AC36" s="662"/>
      <c r="AD36" s="663" t="s">
        <v>120</v>
      </c>
      <c r="AE36" s="663"/>
      <c r="AF36" s="663"/>
      <c r="AG36" s="663"/>
      <c r="AH36" s="663"/>
      <c r="AI36" s="663"/>
      <c r="AJ36" s="663"/>
      <c r="AK36" s="663"/>
      <c r="AL36" s="664" t="s">
        <v>227</v>
      </c>
      <c r="AM36" s="665"/>
      <c r="AN36" s="665"/>
      <c r="AO36" s="666"/>
      <c r="AQ36" s="736" t="s">
        <v>324</v>
      </c>
      <c r="AR36" s="737"/>
      <c r="AS36" s="737"/>
      <c r="AT36" s="737"/>
      <c r="AU36" s="737"/>
      <c r="AV36" s="737"/>
      <c r="AW36" s="737"/>
      <c r="AX36" s="737"/>
      <c r="AY36" s="738"/>
      <c r="AZ36" s="659">
        <v>81659</v>
      </c>
      <c r="BA36" s="660"/>
      <c r="BB36" s="660"/>
      <c r="BC36" s="660"/>
      <c r="BD36" s="692"/>
      <c r="BE36" s="692"/>
      <c r="BF36" s="718"/>
      <c r="BG36" s="674" t="s">
        <v>325</v>
      </c>
      <c r="BH36" s="675"/>
      <c r="BI36" s="675"/>
      <c r="BJ36" s="675"/>
      <c r="BK36" s="675"/>
      <c r="BL36" s="675"/>
      <c r="BM36" s="675"/>
      <c r="BN36" s="675"/>
      <c r="BO36" s="675"/>
      <c r="BP36" s="675"/>
      <c r="BQ36" s="675"/>
      <c r="BR36" s="675"/>
      <c r="BS36" s="675"/>
      <c r="BT36" s="675"/>
      <c r="BU36" s="676"/>
      <c r="BV36" s="659">
        <v>-8824</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860044</v>
      </c>
      <c r="CS36" s="660"/>
      <c r="CT36" s="660"/>
      <c r="CU36" s="660"/>
      <c r="CV36" s="660"/>
      <c r="CW36" s="660"/>
      <c r="CX36" s="660"/>
      <c r="CY36" s="661"/>
      <c r="CZ36" s="664">
        <v>15.9</v>
      </c>
      <c r="DA36" s="694"/>
      <c r="DB36" s="694"/>
      <c r="DC36" s="697"/>
      <c r="DD36" s="668">
        <v>447137</v>
      </c>
      <c r="DE36" s="660"/>
      <c r="DF36" s="660"/>
      <c r="DG36" s="660"/>
      <c r="DH36" s="660"/>
      <c r="DI36" s="660"/>
      <c r="DJ36" s="660"/>
      <c r="DK36" s="661"/>
      <c r="DL36" s="668">
        <v>335411</v>
      </c>
      <c r="DM36" s="660"/>
      <c r="DN36" s="660"/>
      <c r="DO36" s="660"/>
      <c r="DP36" s="660"/>
      <c r="DQ36" s="660"/>
      <c r="DR36" s="660"/>
      <c r="DS36" s="660"/>
      <c r="DT36" s="660"/>
      <c r="DU36" s="660"/>
      <c r="DV36" s="661"/>
      <c r="DW36" s="664">
        <v>11.5</v>
      </c>
      <c r="DX36" s="694"/>
      <c r="DY36" s="694"/>
      <c r="DZ36" s="694"/>
      <c r="EA36" s="694"/>
      <c r="EB36" s="694"/>
      <c r="EC36" s="695"/>
    </row>
    <row r="37" spans="2:133" ht="11.25" customHeight="1">
      <c r="B37" s="656" t="s">
        <v>327</v>
      </c>
      <c r="C37" s="657"/>
      <c r="D37" s="657"/>
      <c r="E37" s="657"/>
      <c r="F37" s="657"/>
      <c r="G37" s="657"/>
      <c r="H37" s="657"/>
      <c r="I37" s="657"/>
      <c r="J37" s="657"/>
      <c r="K37" s="657"/>
      <c r="L37" s="657"/>
      <c r="M37" s="657"/>
      <c r="N37" s="657"/>
      <c r="O37" s="657"/>
      <c r="P37" s="657"/>
      <c r="Q37" s="658"/>
      <c r="R37" s="659">
        <v>111770</v>
      </c>
      <c r="S37" s="660"/>
      <c r="T37" s="660"/>
      <c r="U37" s="660"/>
      <c r="V37" s="660"/>
      <c r="W37" s="660"/>
      <c r="X37" s="660"/>
      <c r="Y37" s="661"/>
      <c r="Z37" s="662">
        <v>2</v>
      </c>
      <c r="AA37" s="662"/>
      <c r="AB37" s="662"/>
      <c r="AC37" s="662"/>
      <c r="AD37" s="663" t="s">
        <v>120</v>
      </c>
      <c r="AE37" s="663"/>
      <c r="AF37" s="663"/>
      <c r="AG37" s="663"/>
      <c r="AH37" s="663"/>
      <c r="AI37" s="663"/>
      <c r="AJ37" s="663"/>
      <c r="AK37" s="663"/>
      <c r="AL37" s="664" t="s">
        <v>227</v>
      </c>
      <c r="AM37" s="665"/>
      <c r="AN37" s="665"/>
      <c r="AO37" s="666"/>
      <c r="AQ37" s="736" t="s">
        <v>328</v>
      </c>
      <c r="AR37" s="737"/>
      <c r="AS37" s="737"/>
      <c r="AT37" s="737"/>
      <c r="AU37" s="737"/>
      <c r="AV37" s="737"/>
      <c r="AW37" s="737"/>
      <c r="AX37" s="737"/>
      <c r="AY37" s="738"/>
      <c r="AZ37" s="659">
        <v>14942</v>
      </c>
      <c r="BA37" s="660"/>
      <c r="BB37" s="660"/>
      <c r="BC37" s="660"/>
      <c r="BD37" s="692"/>
      <c r="BE37" s="692"/>
      <c r="BF37" s="718"/>
      <c r="BG37" s="674" t="s">
        <v>329</v>
      </c>
      <c r="BH37" s="675"/>
      <c r="BI37" s="675"/>
      <c r="BJ37" s="675"/>
      <c r="BK37" s="675"/>
      <c r="BL37" s="675"/>
      <c r="BM37" s="675"/>
      <c r="BN37" s="675"/>
      <c r="BO37" s="675"/>
      <c r="BP37" s="675"/>
      <c r="BQ37" s="675"/>
      <c r="BR37" s="675"/>
      <c r="BS37" s="675"/>
      <c r="BT37" s="675"/>
      <c r="BU37" s="676"/>
      <c r="BV37" s="659">
        <v>496</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207088</v>
      </c>
      <c r="CS37" s="692"/>
      <c r="CT37" s="692"/>
      <c r="CU37" s="692"/>
      <c r="CV37" s="692"/>
      <c r="CW37" s="692"/>
      <c r="CX37" s="692"/>
      <c r="CY37" s="693"/>
      <c r="CZ37" s="664">
        <v>3.8</v>
      </c>
      <c r="DA37" s="694"/>
      <c r="DB37" s="694"/>
      <c r="DC37" s="697"/>
      <c r="DD37" s="668">
        <v>165913</v>
      </c>
      <c r="DE37" s="692"/>
      <c r="DF37" s="692"/>
      <c r="DG37" s="692"/>
      <c r="DH37" s="692"/>
      <c r="DI37" s="692"/>
      <c r="DJ37" s="692"/>
      <c r="DK37" s="693"/>
      <c r="DL37" s="668">
        <v>161353</v>
      </c>
      <c r="DM37" s="692"/>
      <c r="DN37" s="692"/>
      <c r="DO37" s="692"/>
      <c r="DP37" s="692"/>
      <c r="DQ37" s="692"/>
      <c r="DR37" s="692"/>
      <c r="DS37" s="692"/>
      <c r="DT37" s="692"/>
      <c r="DU37" s="692"/>
      <c r="DV37" s="693"/>
      <c r="DW37" s="664">
        <v>5.6</v>
      </c>
      <c r="DX37" s="694"/>
      <c r="DY37" s="694"/>
      <c r="DZ37" s="694"/>
      <c r="EA37" s="694"/>
      <c r="EB37" s="694"/>
      <c r="EC37" s="695"/>
    </row>
    <row r="38" spans="2:133" ht="11.25" customHeight="1">
      <c r="B38" s="704" t="s">
        <v>331</v>
      </c>
      <c r="C38" s="705"/>
      <c r="D38" s="705"/>
      <c r="E38" s="705"/>
      <c r="F38" s="705"/>
      <c r="G38" s="705"/>
      <c r="H38" s="705"/>
      <c r="I38" s="705"/>
      <c r="J38" s="705"/>
      <c r="K38" s="705"/>
      <c r="L38" s="705"/>
      <c r="M38" s="705"/>
      <c r="N38" s="705"/>
      <c r="O38" s="705"/>
      <c r="P38" s="705"/>
      <c r="Q38" s="706"/>
      <c r="R38" s="739">
        <v>5555306</v>
      </c>
      <c r="S38" s="740"/>
      <c r="T38" s="740"/>
      <c r="U38" s="740"/>
      <c r="V38" s="740"/>
      <c r="W38" s="740"/>
      <c r="X38" s="740"/>
      <c r="Y38" s="741"/>
      <c r="Z38" s="742">
        <v>100</v>
      </c>
      <c r="AA38" s="742"/>
      <c r="AB38" s="742"/>
      <c r="AC38" s="742"/>
      <c r="AD38" s="743">
        <v>2792477</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1045</v>
      </c>
      <c r="BA38" s="660"/>
      <c r="BB38" s="660"/>
      <c r="BC38" s="660"/>
      <c r="BD38" s="692"/>
      <c r="BE38" s="692"/>
      <c r="BF38" s="718"/>
      <c r="BG38" s="674" t="s">
        <v>333</v>
      </c>
      <c r="BH38" s="675"/>
      <c r="BI38" s="675"/>
      <c r="BJ38" s="675"/>
      <c r="BK38" s="675"/>
      <c r="BL38" s="675"/>
      <c r="BM38" s="675"/>
      <c r="BN38" s="675"/>
      <c r="BO38" s="675"/>
      <c r="BP38" s="675"/>
      <c r="BQ38" s="675"/>
      <c r="BR38" s="675"/>
      <c r="BS38" s="675"/>
      <c r="BT38" s="675"/>
      <c r="BU38" s="676"/>
      <c r="BV38" s="659">
        <v>1276</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332090</v>
      </c>
      <c r="CS38" s="660"/>
      <c r="CT38" s="660"/>
      <c r="CU38" s="660"/>
      <c r="CV38" s="660"/>
      <c r="CW38" s="660"/>
      <c r="CX38" s="660"/>
      <c r="CY38" s="661"/>
      <c r="CZ38" s="664">
        <v>6.1</v>
      </c>
      <c r="DA38" s="694"/>
      <c r="DB38" s="694"/>
      <c r="DC38" s="697"/>
      <c r="DD38" s="668">
        <v>313186</v>
      </c>
      <c r="DE38" s="660"/>
      <c r="DF38" s="660"/>
      <c r="DG38" s="660"/>
      <c r="DH38" s="660"/>
      <c r="DI38" s="660"/>
      <c r="DJ38" s="660"/>
      <c r="DK38" s="661"/>
      <c r="DL38" s="668">
        <v>96191</v>
      </c>
      <c r="DM38" s="660"/>
      <c r="DN38" s="660"/>
      <c r="DO38" s="660"/>
      <c r="DP38" s="660"/>
      <c r="DQ38" s="660"/>
      <c r="DR38" s="660"/>
      <c r="DS38" s="660"/>
      <c r="DT38" s="660"/>
      <c r="DU38" s="660"/>
      <c r="DV38" s="661"/>
      <c r="DW38" s="664">
        <v>3.3</v>
      </c>
      <c r="DX38" s="694"/>
      <c r="DY38" s="694"/>
      <c r="DZ38" s="694"/>
      <c r="EA38" s="694"/>
      <c r="EB38" s="694"/>
      <c r="EC38" s="695"/>
    </row>
    <row r="39" spans="2:133" ht="11.25" customHeight="1">
      <c r="AQ39" s="736" t="s">
        <v>335</v>
      </c>
      <c r="AR39" s="737"/>
      <c r="AS39" s="737"/>
      <c r="AT39" s="737"/>
      <c r="AU39" s="737"/>
      <c r="AV39" s="737"/>
      <c r="AW39" s="737"/>
      <c r="AX39" s="737"/>
      <c r="AY39" s="738"/>
      <c r="AZ39" s="659" t="s">
        <v>227</v>
      </c>
      <c r="BA39" s="660"/>
      <c r="BB39" s="660"/>
      <c r="BC39" s="660"/>
      <c r="BD39" s="692"/>
      <c r="BE39" s="692"/>
      <c r="BF39" s="718"/>
      <c r="BG39" s="750" t="s">
        <v>336</v>
      </c>
      <c r="BH39" s="751"/>
      <c r="BI39" s="751"/>
      <c r="BJ39" s="751"/>
      <c r="BK39" s="751"/>
      <c r="BL39" s="215"/>
      <c r="BM39" s="675" t="s">
        <v>337</v>
      </c>
      <c r="BN39" s="675"/>
      <c r="BO39" s="675"/>
      <c r="BP39" s="675"/>
      <c r="BQ39" s="675"/>
      <c r="BR39" s="675"/>
      <c r="BS39" s="675"/>
      <c r="BT39" s="675"/>
      <c r="BU39" s="676"/>
      <c r="BV39" s="659">
        <v>130</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259122</v>
      </c>
      <c r="CS39" s="692"/>
      <c r="CT39" s="692"/>
      <c r="CU39" s="692"/>
      <c r="CV39" s="692"/>
      <c r="CW39" s="692"/>
      <c r="CX39" s="692"/>
      <c r="CY39" s="693"/>
      <c r="CZ39" s="664">
        <v>4.8</v>
      </c>
      <c r="DA39" s="694"/>
      <c r="DB39" s="694"/>
      <c r="DC39" s="697"/>
      <c r="DD39" s="668">
        <v>243476</v>
      </c>
      <c r="DE39" s="692"/>
      <c r="DF39" s="692"/>
      <c r="DG39" s="692"/>
      <c r="DH39" s="692"/>
      <c r="DI39" s="692"/>
      <c r="DJ39" s="692"/>
      <c r="DK39" s="693"/>
      <c r="DL39" s="668" t="s">
        <v>120</v>
      </c>
      <c r="DM39" s="692"/>
      <c r="DN39" s="692"/>
      <c r="DO39" s="692"/>
      <c r="DP39" s="692"/>
      <c r="DQ39" s="692"/>
      <c r="DR39" s="692"/>
      <c r="DS39" s="692"/>
      <c r="DT39" s="692"/>
      <c r="DU39" s="692"/>
      <c r="DV39" s="693"/>
      <c r="DW39" s="664" t="s">
        <v>120</v>
      </c>
      <c r="DX39" s="694"/>
      <c r="DY39" s="694"/>
      <c r="DZ39" s="694"/>
      <c r="EA39" s="694"/>
      <c r="EB39" s="694"/>
      <c r="EC39" s="695"/>
    </row>
    <row r="40" spans="2:133" ht="11.25" customHeight="1">
      <c r="AQ40" s="736" t="s">
        <v>339</v>
      </c>
      <c r="AR40" s="737"/>
      <c r="AS40" s="737"/>
      <c r="AT40" s="737"/>
      <c r="AU40" s="737"/>
      <c r="AV40" s="737"/>
      <c r="AW40" s="737"/>
      <c r="AX40" s="737"/>
      <c r="AY40" s="738"/>
      <c r="AZ40" s="659">
        <v>153149</v>
      </c>
      <c r="BA40" s="660"/>
      <c r="BB40" s="660"/>
      <c r="BC40" s="660"/>
      <c r="BD40" s="692"/>
      <c r="BE40" s="692"/>
      <c r="BF40" s="718"/>
      <c r="BG40" s="750"/>
      <c r="BH40" s="751"/>
      <c r="BI40" s="751"/>
      <c r="BJ40" s="751"/>
      <c r="BK40" s="751"/>
      <c r="BL40" s="215"/>
      <c r="BM40" s="675" t="s">
        <v>340</v>
      </c>
      <c r="BN40" s="675"/>
      <c r="BO40" s="675"/>
      <c r="BP40" s="675"/>
      <c r="BQ40" s="675"/>
      <c r="BR40" s="675"/>
      <c r="BS40" s="675"/>
      <c r="BT40" s="675"/>
      <c r="BU40" s="676"/>
      <c r="BV40" s="659">
        <v>113</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51045</v>
      </c>
      <c r="CS40" s="660"/>
      <c r="CT40" s="660"/>
      <c r="CU40" s="660"/>
      <c r="CV40" s="660"/>
      <c r="CW40" s="660"/>
      <c r="CX40" s="660"/>
      <c r="CY40" s="661"/>
      <c r="CZ40" s="664">
        <v>0.9</v>
      </c>
      <c r="DA40" s="694"/>
      <c r="DB40" s="694"/>
      <c r="DC40" s="697"/>
      <c r="DD40" s="668">
        <v>1045</v>
      </c>
      <c r="DE40" s="660"/>
      <c r="DF40" s="660"/>
      <c r="DG40" s="660"/>
      <c r="DH40" s="660"/>
      <c r="DI40" s="660"/>
      <c r="DJ40" s="660"/>
      <c r="DK40" s="661"/>
      <c r="DL40" s="668" t="s">
        <v>227</v>
      </c>
      <c r="DM40" s="660"/>
      <c r="DN40" s="660"/>
      <c r="DO40" s="660"/>
      <c r="DP40" s="660"/>
      <c r="DQ40" s="660"/>
      <c r="DR40" s="660"/>
      <c r="DS40" s="660"/>
      <c r="DT40" s="660"/>
      <c r="DU40" s="660"/>
      <c r="DV40" s="661"/>
      <c r="DW40" s="664" t="s">
        <v>120</v>
      </c>
      <c r="DX40" s="694"/>
      <c r="DY40" s="694"/>
      <c r="DZ40" s="694"/>
      <c r="EA40" s="694"/>
      <c r="EB40" s="694"/>
      <c r="EC40" s="695"/>
    </row>
    <row r="41" spans="2:133" ht="11.25" customHeight="1">
      <c r="AQ41" s="746" t="s">
        <v>342</v>
      </c>
      <c r="AR41" s="747"/>
      <c r="AS41" s="747"/>
      <c r="AT41" s="747"/>
      <c r="AU41" s="747"/>
      <c r="AV41" s="747"/>
      <c r="AW41" s="747"/>
      <c r="AX41" s="747"/>
      <c r="AY41" s="748"/>
      <c r="AZ41" s="739">
        <v>82340</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207</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227</v>
      </c>
      <c r="CS41" s="692"/>
      <c r="CT41" s="692"/>
      <c r="CU41" s="692"/>
      <c r="CV41" s="692"/>
      <c r="CW41" s="692"/>
      <c r="CX41" s="692"/>
      <c r="CY41" s="693"/>
      <c r="CZ41" s="664" t="s">
        <v>227</v>
      </c>
      <c r="DA41" s="694"/>
      <c r="DB41" s="694"/>
      <c r="DC41" s="697"/>
      <c r="DD41" s="668" t="s">
        <v>120</v>
      </c>
      <c r="DE41" s="692"/>
      <c r="DF41" s="692"/>
      <c r="DG41" s="692"/>
      <c r="DH41" s="692"/>
      <c r="DI41" s="692"/>
      <c r="DJ41" s="692"/>
      <c r="DK41" s="693"/>
      <c r="DL41" s="757"/>
      <c r="DM41" s="758"/>
      <c r="DN41" s="758"/>
      <c r="DO41" s="758"/>
      <c r="DP41" s="758"/>
      <c r="DQ41" s="758"/>
      <c r="DR41" s="758"/>
      <c r="DS41" s="758"/>
      <c r="DT41" s="758"/>
      <c r="DU41" s="758"/>
      <c r="DV41" s="759"/>
      <c r="DW41" s="754"/>
      <c r="DX41" s="755"/>
      <c r="DY41" s="755"/>
      <c r="DZ41" s="755"/>
      <c r="EA41" s="755"/>
      <c r="EB41" s="755"/>
      <c r="EC41" s="756"/>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1502393</v>
      </c>
      <c r="CS42" s="660"/>
      <c r="CT42" s="660"/>
      <c r="CU42" s="660"/>
      <c r="CV42" s="660"/>
      <c r="CW42" s="660"/>
      <c r="CX42" s="660"/>
      <c r="CY42" s="661"/>
      <c r="CZ42" s="664">
        <v>27.8</v>
      </c>
      <c r="DA42" s="665"/>
      <c r="DB42" s="665"/>
      <c r="DC42" s="760"/>
      <c r="DD42" s="668">
        <v>131963</v>
      </c>
      <c r="DE42" s="660"/>
      <c r="DF42" s="660"/>
      <c r="DG42" s="660"/>
      <c r="DH42" s="660"/>
      <c r="DI42" s="660"/>
      <c r="DJ42" s="660"/>
      <c r="DK42" s="661"/>
      <c r="DL42" s="757"/>
      <c r="DM42" s="758"/>
      <c r="DN42" s="758"/>
      <c r="DO42" s="758"/>
      <c r="DP42" s="758"/>
      <c r="DQ42" s="758"/>
      <c r="DR42" s="758"/>
      <c r="DS42" s="758"/>
      <c r="DT42" s="758"/>
      <c r="DU42" s="758"/>
      <c r="DV42" s="759"/>
      <c r="DW42" s="754"/>
      <c r="DX42" s="755"/>
      <c r="DY42" s="755"/>
      <c r="DZ42" s="755"/>
      <c r="EA42" s="755"/>
      <c r="EB42" s="755"/>
      <c r="EC42" s="756"/>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796</v>
      </c>
      <c r="CS43" s="692"/>
      <c r="CT43" s="692"/>
      <c r="CU43" s="692"/>
      <c r="CV43" s="692"/>
      <c r="CW43" s="692"/>
      <c r="CX43" s="692"/>
      <c r="CY43" s="693"/>
      <c r="CZ43" s="664">
        <v>0</v>
      </c>
      <c r="DA43" s="694"/>
      <c r="DB43" s="694"/>
      <c r="DC43" s="697"/>
      <c r="DD43" s="668" t="s">
        <v>227</v>
      </c>
      <c r="DE43" s="692"/>
      <c r="DF43" s="692"/>
      <c r="DG43" s="692"/>
      <c r="DH43" s="692"/>
      <c r="DI43" s="692"/>
      <c r="DJ43" s="692"/>
      <c r="DK43" s="693"/>
      <c r="DL43" s="757"/>
      <c r="DM43" s="758"/>
      <c r="DN43" s="758"/>
      <c r="DO43" s="758"/>
      <c r="DP43" s="758"/>
      <c r="DQ43" s="758"/>
      <c r="DR43" s="758"/>
      <c r="DS43" s="758"/>
      <c r="DT43" s="758"/>
      <c r="DU43" s="758"/>
      <c r="DV43" s="759"/>
      <c r="DW43" s="754"/>
      <c r="DX43" s="755"/>
      <c r="DY43" s="755"/>
      <c r="DZ43" s="755"/>
      <c r="EA43" s="755"/>
      <c r="EB43" s="755"/>
      <c r="EC43" s="756"/>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1497955</v>
      </c>
      <c r="CS44" s="660"/>
      <c r="CT44" s="660"/>
      <c r="CU44" s="660"/>
      <c r="CV44" s="660"/>
      <c r="CW44" s="660"/>
      <c r="CX44" s="660"/>
      <c r="CY44" s="661"/>
      <c r="CZ44" s="664">
        <v>27.7</v>
      </c>
      <c r="DA44" s="665"/>
      <c r="DB44" s="665"/>
      <c r="DC44" s="760"/>
      <c r="DD44" s="668">
        <v>127525</v>
      </c>
      <c r="DE44" s="660"/>
      <c r="DF44" s="660"/>
      <c r="DG44" s="660"/>
      <c r="DH44" s="660"/>
      <c r="DI44" s="660"/>
      <c r="DJ44" s="660"/>
      <c r="DK44" s="661"/>
      <c r="DL44" s="757"/>
      <c r="DM44" s="758"/>
      <c r="DN44" s="758"/>
      <c r="DO44" s="758"/>
      <c r="DP44" s="758"/>
      <c r="DQ44" s="758"/>
      <c r="DR44" s="758"/>
      <c r="DS44" s="758"/>
      <c r="DT44" s="758"/>
      <c r="DU44" s="758"/>
      <c r="DV44" s="759"/>
      <c r="DW44" s="754"/>
      <c r="DX44" s="755"/>
      <c r="DY44" s="755"/>
      <c r="DZ44" s="755"/>
      <c r="EA44" s="755"/>
      <c r="EB44" s="755"/>
      <c r="EC44" s="756"/>
    </row>
    <row r="45" spans="2:133" ht="11.25" customHeight="1">
      <c r="CD45" s="773"/>
      <c r="CE45" s="774"/>
      <c r="CF45" s="656" t="s">
        <v>351</v>
      </c>
      <c r="CG45" s="657"/>
      <c r="CH45" s="657"/>
      <c r="CI45" s="657"/>
      <c r="CJ45" s="657"/>
      <c r="CK45" s="657"/>
      <c r="CL45" s="657"/>
      <c r="CM45" s="657"/>
      <c r="CN45" s="657"/>
      <c r="CO45" s="657"/>
      <c r="CP45" s="657"/>
      <c r="CQ45" s="658"/>
      <c r="CR45" s="659">
        <v>1097379</v>
      </c>
      <c r="CS45" s="692"/>
      <c r="CT45" s="692"/>
      <c r="CU45" s="692"/>
      <c r="CV45" s="692"/>
      <c r="CW45" s="692"/>
      <c r="CX45" s="692"/>
      <c r="CY45" s="693"/>
      <c r="CZ45" s="664">
        <v>20.3</v>
      </c>
      <c r="DA45" s="694"/>
      <c r="DB45" s="694"/>
      <c r="DC45" s="697"/>
      <c r="DD45" s="668">
        <v>47640</v>
      </c>
      <c r="DE45" s="692"/>
      <c r="DF45" s="692"/>
      <c r="DG45" s="692"/>
      <c r="DH45" s="692"/>
      <c r="DI45" s="692"/>
      <c r="DJ45" s="692"/>
      <c r="DK45" s="693"/>
      <c r="DL45" s="757"/>
      <c r="DM45" s="758"/>
      <c r="DN45" s="758"/>
      <c r="DO45" s="758"/>
      <c r="DP45" s="758"/>
      <c r="DQ45" s="758"/>
      <c r="DR45" s="758"/>
      <c r="DS45" s="758"/>
      <c r="DT45" s="758"/>
      <c r="DU45" s="758"/>
      <c r="DV45" s="759"/>
      <c r="DW45" s="754"/>
      <c r="DX45" s="755"/>
      <c r="DY45" s="755"/>
      <c r="DZ45" s="755"/>
      <c r="EA45" s="755"/>
      <c r="EB45" s="755"/>
      <c r="EC45" s="756"/>
    </row>
    <row r="46" spans="2:133" ht="11.25" customHeight="1">
      <c r="CD46" s="773"/>
      <c r="CE46" s="774"/>
      <c r="CF46" s="656" t="s">
        <v>352</v>
      </c>
      <c r="CG46" s="657"/>
      <c r="CH46" s="657"/>
      <c r="CI46" s="657"/>
      <c r="CJ46" s="657"/>
      <c r="CK46" s="657"/>
      <c r="CL46" s="657"/>
      <c r="CM46" s="657"/>
      <c r="CN46" s="657"/>
      <c r="CO46" s="657"/>
      <c r="CP46" s="657"/>
      <c r="CQ46" s="658"/>
      <c r="CR46" s="659">
        <v>337388</v>
      </c>
      <c r="CS46" s="660"/>
      <c r="CT46" s="660"/>
      <c r="CU46" s="660"/>
      <c r="CV46" s="660"/>
      <c r="CW46" s="660"/>
      <c r="CX46" s="660"/>
      <c r="CY46" s="661"/>
      <c r="CZ46" s="664">
        <v>6.2</v>
      </c>
      <c r="DA46" s="665"/>
      <c r="DB46" s="665"/>
      <c r="DC46" s="760"/>
      <c r="DD46" s="668">
        <v>79885</v>
      </c>
      <c r="DE46" s="660"/>
      <c r="DF46" s="660"/>
      <c r="DG46" s="660"/>
      <c r="DH46" s="660"/>
      <c r="DI46" s="660"/>
      <c r="DJ46" s="660"/>
      <c r="DK46" s="661"/>
      <c r="DL46" s="757"/>
      <c r="DM46" s="758"/>
      <c r="DN46" s="758"/>
      <c r="DO46" s="758"/>
      <c r="DP46" s="758"/>
      <c r="DQ46" s="758"/>
      <c r="DR46" s="758"/>
      <c r="DS46" s="758"/>
      <c r="DT46" s="758"/>
      <c r="DU46" s="758"/>
      <c r="DV46" s="759"/>
      <c r="DW46" s="754"/>
      <c r="DX46" s="755"/>
      <c r="DY46" s="755"/>
      <c r="DZ46" s="755"/>
      <c r="EA46" s="755"/>
      <c r="EB46" s="755"/>
      <c r="EC46" s="756"/>
    </row>
    <row r="47" spans="2:133" ht="11.25" customHeight="1">
      <c r="CD47" s="773"/>
      <c r="CE47" s="774"/>
      <c r="CF47" s="656" t="s">
        <v>353</v>
      </c>
      <c r="CG47" s="657"/>
      <c r="CH47" s="657"/>
      <c r="CI47" s="657"/>
      <c r="CJ47" s="657"/>
      <c r="CK47" s="657"/>
      <c r="CL47" s="657"/>
      <c r="CM47" s="657"/>
      <c r="CN47" s="657"/>
      <c r="CO47" s="657"/>
      <c r="CP47" s="657"/>
      <c r="CQ47" s="658"/>
      <c r="CR47" s="659">
        <v>4438</v>
      </c>
      <c r="CS47" s="692"/>
      <c r="CT47" s="692"/>
      <c r="CU47" s="692"/>
      <c r="CV47" s="692"/>
      <c r="CW47" s="692"/>
      <c r="CX47" s="692"/>
      <c r="CY47" s="693"/>
      <c r="CZ47" s="664">
        <v>0.1</v>
      </c>
      <c r="DA47" s="694"/>
      <c r="DB47" s="694"/>
      <c r="DC47" s="697"/>
      <c r="DD47" s="668">
        <v>4438</v>
      </c>
      <c r="DE47" s="692"/>
      <c r="DF47" s="692"/>
      <c r="DG47" s="692"/>
      <c r="DH47" s="692"/>
      <c r="DI47" s="692"/>
      <c r="DJ47" s="692"/>
      <c r="DK47" s="693"/>
      <c r="DL47" s="757"/>
      <c r="DM47" s="758"/>
      <c r="DN47" s="758"/>
      <c r="DO47" s="758"/>
      <c r="DP47" s="758"/>
      <c r="DQ47" s="758"/>
      <c r="DR47" s="758"/>
      <c r="DS47" s="758"/>
      <c r="DT47" s="758"/>
      <c r="DU47" s="758"/>
      <c r="DV47" s="759"/>
      <c r="DW47" s="754"/>
      <c r="DX47" s="755"/>
      <c r="DY47" s="755"/>
      <c r="DZ47" s="755"/>
      <c r="EA47" s="755"/>
      <c r="EB47" s="755"/>
      <c r="EC47" s="756"/>
    </row>
    <row r="48" spans="2:133">
      <c r="CD48" s="775"/>
      <c r="CE48" s="776"/>
      <c r="CF48" s="656" t="s">
        <v>354</v>
      </c>
      <c r="CG48" s="657"/>
      <c r="CH48" s="657"/>
      <c r="CI48" s="657"/>
      <c r="CJ48" s="657"/>
      <c r="CK48" s="657"/>
      <c r="CL48" s="657"/>
      <c r="CM48" s="657"/>
      <c r="CN48" s="657"/>
      <c r="CO48" s="657"/>
      <c r="CP48" s="657"/>
      <c r="CQ48" s="658"/>
      <c r="CR48" s="659" t="s">
        <v>227</v>
      </c>
      <c r="CS48" s="660"/>
      <c r="CT48" s="660"/>
      <c r="CU48" s="660"/>
      <c r="CV48" s="660"/>
      <c r="CW48" s="660"/>
      <c r="CX48" s="660"/>
      <c r="CY48" s="661"/>
      <c r="CZ48" s="664" t="s">
        <v>227</v>
      </c>
      <c r="DA48" s="665"/>
      <c r="DB48" s="665"/>
      <c r="DC48" s="760"/>
      <c r="DD48" s="668" t="s">
        <v>166</v>
      </c>
      <c r="DE48" s="660"/>
      <c r="DF48" s="660"/>
      <c r="DG48" s="660"/>
      <c r="DH48" s="660"/>
      <c r="DI48" s="660"/>
      <c r="DJ48" s="660"/>
      <c r="DK48" s="661"/>
      <c r="DL48" s="757"/>
      <c r="DM48" s="758"/>
      <c r="DN48" s="758"/>
      <c r="DO48" s="758"/>
      <c r="DP48" s="758"/>
      <c r="DQ48" s="758"/>
      <c r="DR48" s="758"/>
      <c r="DS48" s="758"/>
      <c r="DT48" s="758"/>
      <c r="DU48" s="758"/>
      <c r="DV48" s="759"/>
      <c r="DW48" s="754"/>
      <c r="DX48" s="755"/>
      <c r="DY48" s="755"/>
      <c r="DZ48" s="755"/>
      <c r="EA48" s="755"/>
      <c r="EB48" s="755"/>
      <c r="EC48" s="756"/>
    </row>
    <row r="49" spans="82:133" ht="11.25" customHeight="1">
      <c r="CD49" s="704" t="s">
        <v>355</v>
      </c>
      <c r="CE49" s="705"/>
      <c r="CF49" s="705"/>
      <c r="CG49" s="705"/>
      <c r="CH49" s="705"/>
      <c r="CI49" s="705"/>
      <c r="CJ49" s="705"/>
      <c r="CK49" s="705"/>
      <c r="CL49" s="705"/>
      <c r="CM49" s="705"/>
      <c r="CN49" s="705"/>
      <c r="CO49" s="705"/>
      <c r="CP49" s="705"/>
      <c r="CQ49" s="706"/>
      <c r="CR49" s="739">
        <v>5401684</v>
      </c>
      <c r="CS49" s="729"/>
      <c r="CT49" s="729"/>
      <c r="CU49" s="729"/>
      <c r="CV49" s="729"/>
      <c r="CW49" s="729"/>
      <c r="CX49" s="729"/>
      <c r="CY49" s="761"/>
      <c r="CZ49" s="744">
        <v>100</v>
      </c>
      <c r="DA49" s="762"/>
      <c r="DB49" s="762"/>
      <c r="DC49" s="763"/>
      <c r="DD49" s="764">
        <v>3171135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xsDY77vew7tzJUu9OfCuoCW/Um74MniGfu2OMtwB3aMD1UK4r8ZuHT532qnVWAbP3ZlIQ1u8hoLVX5RRGHTeBg==" saltValue="Xmrn7vLwgUnIEQmqJ27ZGw=="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 zoomScale="70" zoomScaleNormal="25" zoomScaleSheetLayoutView="70" workbookViewId="0">
      <selection activeCell="BE63" sqref="BE63:BI63"/>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5555</v>
      </c>
      <c r="R7" s="795"/>
      <c r="S7" s="795"/>
      <c r="T7" s="795"/>
      <c r="U7" s="795"/>
      <c r="V7" s="795">
        <v>5401</v>
      </c>
      <c r="W7" s="795"/>
      <c r="X7" s="795"/>
      <c r="Y7" s="795"/>
      <c r="Z7" s="795"/>
      <c r="AA7" s="795">
        <v>154</v>
      </c>
      <c r="AB7" s="795"/>
      <c r="AC7" s="795"/>
      <c r="AD7" s="795"/>
      <c r="AE7" s="796"/>
      <c r="AF7" s="797">
        <v>154</v>
      </c>
      <c r="AG7" s="798"/>
      <c r="AH7" s="798"/>
      <c r="AI7" s="798"/>
      <c r="AJ7" s="799"/>
      <c r="AK7" s="834">
        <v>227</v>
      </c>
      <c r="AL7" s="835"/>
      <c r="AM7" s="835"/>
      <c r="AN7" s="835"/>
      <c r="AO7" s="835"/>
      <c r="AP7" s="835">
        <v>4682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576</v>
      </c>
      <c r="BT7" s="839"/>
      <c r="BU7" s="839"/>
      <c r="BV7" s="839"/>
      <c r="BW7" s="839"/>
      <c r="BX7" s="839"/>
      <c r="BY7" s="839"/>
      <c r="BZ7" s="839"/>
      <c r="CA7" s="839"/>
      <c r="CB7" s="839"/>
      <c r="CC7" s="839"/>
      <c r="CD7" s="839"/>
      <c r="CE7" s="839"/>
      <c r="CF7" s="839"/>
      <c r="CG7" s="840"/>
      <c r="CH7" s="831">
        <v>4</v>
      </c>
      <c r="CI7" s="832"/>
      <c r="CJ7" s="832"/>
      <c r="CK7" s="832"/>
      <c r="CL7" s="833"/>
      <c r="CM7" s="831">
        <v>39</v>
      </c>
      <c r="CN7" s="832"/>
      <c r="CO7" s="832"/>
      <c r="CP7" s="832"/>
      <c r="CQ7" s="833"/>
      <c r="CR7" s="831">
        <v>30</v>
      </c>
      <c r="CS7" s="832"/>
      <c r="CT7" s="832"/>
      <c r="CU7" s="832"/>
      <c r="CV7" s="833"/>
      <c r="CW7" s="831" t="s">
        <v>562</v>
      </c>
      <c r="CX7" s="832"/>
      <c r="CY7" s="832"/>
      <c r="CZ7" s="832"/>
      <c r="DA7" s="833"/>
      <c r="DB7" s="831" t="s">
        <v>562</v>
      </c>
      <c r="DC7" s="832"/>
      <c r="DD7" s="832"/>
      <c r="DE7" s="832"/>
      <c r="DF7" s="833"/>
      <c r="DG7" s="831" t="s">
        <v>562</v>
      </c>
      <c r="DH7" s="832"/>
      <c r="DI7" s="832"/>
      <c r="DJ7" s="832"/>
      <c r="DK7" s="833"/>
      <c r="DL7" s="831" t="s">
        <v>562</v>
      </c>
      <c r="DM7" s="832"/>
      <c r="DN7" s="832"/>
      <c r="DO7" s="832"/>
      <c r="DP7" s="833"/>
      <c r="DQ7" s="831" t="s">
        <v>562</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5555</v>
      </c>
      <c r="R23" s="854"/>
      <c r="S23" s="854"/>
      <c r="T23" s="854"/>
      <c r="U23" s="854"/>
      <c r="V23" s="854">
        <v>5401</v>
      </c>
      <c r="W23" s="854"/>
      <c r="X23" s="854"/>
      <c r="Y23" s="854"/>
      <c r="Z23" s="854"/>
      <c r="AA23" s="854">
        <v>154</v>
      </c>
      <c r="AB23" s="854"/>
      <c r="AC23" s="854"/>
      <c r="AD23" s="854"/>
      <c r="AE23" s="855"/>
      <c r="AF23" s="856">
        <v>154</v>
      </c>
      <c r="AG23" s="854"/>
      <c r="AH23" s="854"/>
      <c r="AI23" s="854"/>
      <c r="AJ23" s="857"/>
      <c r="AK23" s="858"/>
      <c r="AL23" s="859"/>
      <c r="AM23" s="859"/>
      <c r="AN23" s="859"/>
      <c r="AO23" s="859"/>
      <c r="AP23" s="854">
        <v>4682</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597</v>
      </c>
      <c r="R28" s="883"/>
      <c r="S28" s="883"/>
      <c r="T28" s="883"/>
      <c r="U28" s="883"/>
      <c r="V28" s="883">
        <v>581</v>
      </c>
      <c r="W28" s="883"/>
      <c r="X28" s="883"/>
      <c r="Y28" s="883"/>
      <c r="Z28" s="883"/>
      <c r="AA28" s="883">
        <v>16</v>
      </c>
      <c r="AB28" s="883"/>
      <c r="AC28" s="883"/>
      <c r="AD28" s="883"/>
      <c r="AE28" s="884"/>
      <c r="AF28" s="885">
        <v>16</v>
      </c>
      <c r="AG28" s="883"/>
      <c r="AH28" s="883"/>
      <c r="AI28" s="883"/>
      <c r="AJ28" s="886"/>
      <c r="AK28" s="887">
        <v>44</v>
      </c>
      <c r="AL28" s="878"/>
      <c r="AM28" s="878"/>
      <c r="AN28" s="878"/>
      <c r="AO28" s="878"/>
      <c r="AP28" s="878">
        <v>0</v>
      </c>
      <c r="AQ28" s="878"/>
      <c r="AR28" s="878"/>
      <c r="AS28" s="878"/>
      <c r="AT28" s="878"/>
      <c r="AU28" s="878">
        <v>0</v>
      </c>
      <c r="AV28" s="878"/>
      <c r="AW28" s="878"/>
      <c r="AX28" s="878"/>
      <c r="AY28" s="878"/>
      <c r="AZ28" s="879" t="s">
        <v>562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300</v>
      </c>
      <c r="R29" s="819"/>
      <c r="S29" s="819"/>
      <c r="T29" s="819"/>
      <c r="U29" s="819"/>
      <c r="V29" s="819">
        <v>300</v>
      </c>
      <c r="W29" s="819"/>
      <c r="X29" s="819"/>
      <c r="Y29" s="819"/>
      <c r="Z29" s="819"/>
      <c r="AA29" s="819">
        <v>0</v>
      </c>
      <c r="AB29" s="819"/>
      <c r="AC29" s="819"/>
      <c r="AD29" s="819"/>
      <c r="AE29" s="820"/>
      <c r="AF29" s="821">
        <v>0</v>
      </c>
      <c r="AG29" s="822"/>
      <c r="AH29" s="822"/>
      <c r="AI29" s="822"/>
      <c r="AJ29" s="823"/>
      <c r="AK29" s="890">
        <v>131</v>
      </c>
      <c r="AL29" s="891"/>
      <c r="AM29" s="891"/>
      <c r="AN29" s="891"/>
      <c r="AO29" s="891"/>
      <c r="AP29" s="891">
        <v>152</v>
      </c>
      <c r="AQ29" s="891"/>
      <c r="AR29" s="891"/>
      <c r="AS29" s="891"/>
      <c r="AT29" s="891"/>
      <c r="AU29" s="891">
        <v>152</v>
      </c>
      <c r="AV29" s="891"/>
      <c r="AW29" s="891"/>
      <c r="AX29" s="891"/>
      <c r="AY29" s="891"/>
      <c r="AZ29" s="892" t="s">
        <v>562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53</v>
      </c>
      <c r="R30" s="819"/>
      <c r="S30" s="819"/>
      <c r="T30" s="819"/>
      <c r="U30" s="819"/>
      <c r="V30" s="819">
        <v>53</v>
      </c>
      <c r="W30" s="819"/>
      <c r="X30" s="819"/>
      <c r="Y30" s="819"/>
      <c r="Z30" s="819"/>
      <c r="AA30" s="819">
        <v>0</v>
      </c>
      <c r="AB30" s="819"/>
      <c r="AC30" s="819"/>
      <c r="AD30" s="819"/>
      <c r="AE30" s="820"/>
      <c r="AF30" s="821">
        <v>0</v>
      </c>
      <c r="AG30" s="822"/>
      <c r="AH30" s="822"/>
      <c r="AI30" s="822"/>
      <c r="AJ30" s="823"/>
      <c r="AK30" s="890">
        <v>13</v>
      </c>
      <c r="AL30" s="891"/>
      <c r="AM30" s="891"/>
      <c r="AN30" s="891"/>
      <c r="AO30" s="891"/>
      <c r="AP30" s="891">
        <v>0</v>
      </c>
      <c r="AQ30" s="891"/>
      <c r="AR30" s="891"/>
      <c r="AS30" s="891"/>
      <c r="AT30" s="891"/>
      <c r="AU30" s="891">
        <v>0</v>
      </c>
      <c r="AV30" s="891"/>
      <c r="AW30" s="891"/>
      <c r="AX30" s="891"/>
      <c r="AY30" s="891"/>
      <c r="AZ30" s="892" t="s">
        <v>563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326</v>
      </c>
      <c r="R31" s="819"/>
      <c r="S31" s="819"/>
      <c r="T31" s="819"/>
      <c r="U31" s="819"/>
      <c r="V31" s="819">
        <v>320</v>
      </c>
      <c r="W31" s="819"/>
      <c r="X31" s="819"/>
      <c r="Y31" s="819"/>
      <c r="Z31" s="819"/>
      <c r="AA31" s="819">
        <v>6</v>
      </c>
      <c r="AB31" s="819"/>
      <c r="AC31" s="819"/>
      <c r="AD31" s="819"/>
      <c r="AE31" s="820"/>
      <c r="AF31" s="821">
        <v>6</v>
      </c>
      <c r="AG31" s="822"/>
      <c r="AH31" s="822"/>
      <c r="AI31" s="822"/>
      <c r="AJ31" s="823"/>
      <c r="AK31" s="890">
        <v>56</v>
      </c>
      <c r="AL31" s="891"/>
      <c r="AM31" s="891"/>
      <c r="AN31" s="891"/>
      <c r="AO31" s="891"/>
      <c r="AP31" s="891">
        <v>0</v>
      </c>
      <c r="AQ31" s="891"/>
      <c r="AR31" s="891"/>
      <c r="AS31" s="891"/>
      <c r="AT31" s="891"/>
      <c r="AU31" s="891">
        <v>0</v>
      </c>
      <c r="AV31" s="891"/>
      <c r="AW31" s="891"/>
      <c r="AX31" s="891"/>
      <c r="AY31" s="891"/>
      <c r="AZ31" s="892" t="s">
        <v>562</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397</v>
      </c>
      <c r="C32" s="816"/>
      <c r="D32" s="816"/>
      <c r="E32" s="816"/>
      <c r="F32" s="816"/>
      <c r="G32" s="816"/>
      <c r="H32" s="816"/>
      <c r="I32" s="816"/>
      <c r="J32" s="816"/>
      <c r="K32" s="816"/>
      <c r="L32" s="816"/>
      <c r="M32" s="816"/>
      <c r="N32" s="816"/>
      <c r="O32" s="816"/>
      <c r="P32" s="817"/>
      <c r="Q32" s="818">
        <v>2</v>
      </c>
      <c r="R32" s="819"/>
      <c r="S32" s="819"/>
      <c r="T32" s="819"/>
      <c r="U32" s="819"/>
      <c r="V32" s="819">
        <v>2</v>
      </c>
      <c r="W32" s="819"/>
      <c r="X32" s="819"/>
      <c r="Y32" s="819"/>
      <c r="Z32" s="819"/>
      <c r="AA32" s="819">
        <v>0</v>
      </c>
      <c r="AB32" s="819"/>
      <c r="AC32" s="819"/>
      <c r="AD32" s="819"/>
      <c r="AE32" s="820"/>
      <c r="AF32" s="821">
        <v>0</v>
      </c>
      <c r="AG32" s="822"/>
      <c r="AH32" s="822"/>
      <c r="AI32" s="822"/>
      <c r="AJ32" s="823"/>
      <c r="AK32" s="890" t="s">
        <v>573</v>
      </c>
      <c r="AL32" s="891"/>
      <c r="AM32" s="891"/>
      <c r="AN32" s="891"/>
      <c r="AO32" s="891"/>
      <c r="AP32" s="891">
        <v>0</v>
      </c>
      <c r="AQ32" s="891"/>
      <c r="AR32" s="891"/>
      <c r="AS32" s="891"/>
      <c r="AT32" s="891"/>
      <c r="AU32" s="891">
        <v>0</v>
      </c>
      <c r="AV32" s="891"/>
      <c r="AW32" s="891"/>
      <c r="AX32" s="891"/>
      <c r="AY32" s="891"/>
      <c r="AZ32" s="892" t="s">
        <v>563</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398</v>
      </c>
      <c r="C33" s="816"/>
      <c r="D33" s="816"/>
      <c r="E33" s="816"/>
      <c r="F33" s="816"/>
      <c r="G33" s="816"/>
      <c r="H33" s="816"/>
      <c r="I33" s="816"/>
      <c r="J33" s="816"/>
      <c r="K33" s="816"/>
      <c r="L33" s="816"/>
      <c r="M33" s="816"/>
      <c r="N33" s="816"/>
      <c r="O33" s="816"/>
      <c r="P33" s="817"/>
      <c r="Q33" s="818">
        <v>50</v>
      </c>
      <c r="R33" s="819"/>
      <c r="S33" s="819"/>
      <c r="T33" s="819"/>
      <c r="U33" s="819"/>
      <c r="V33" s="819">
        <v>50</v>
      </c>
      <c r="W33" s="819"/>
      <c r="X33" s="819"/>
      <c r="Y33" s="819"/>
      <c r="Z33" s="819"/>
      <c r="AA33" s="819">
        <v>0</v>
      </c>
      <c r="AB33" s="819"/>
      <c r="AC33" s="819"/>
      <c r="AD33" s="819"/>
      <c r="AE33" s="820"/>
      <c r="AF33" s="821">
        <v>0</v>
      </c>
      <c r="AG33" s="822"/>
      <c r="AH33" s="822"/>
      <c r="AI33" s="822"/>
      <c r="AJ33" s="823"/>
      <c r="AK33" s="890">
        <v>15</v>
      </c>
      <c r="AL33" s="891"/>
      <c r="AM33" s="891"/>
      <c r="AN33" s="891"/>
      <c r="AO33" s="891"/>
      <c r="AP33" s="891">
        <v>57</v>
      </c>
      <c r="AQ33" s="891"/>
      <c r="AR33" s="891"/>
      <c r="AS33" s="891"/>
      <c r="AT33" s="891"/>
      <c r="AU33" s="891">
        <v>36</v>
      </c>
      <c r="AV33" s="891"/>
      <c r="AW33" s="891"/>
      <c r="AX33" s="891"/>
      <c r="AY33" s="891"/>
      <c r="AZ33" s="892" t="s">
        <v>562</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400</v>
      </c>
      <c r="C34" s="816"/>
      <c r="D34" s="816"/>
      <c r="E34" s="816"/>
      <c r="F34" s="816"/>
      <c r="G34" s="816"/>
      <c r="H34" s="816"/>
      <c r="I34" s="816"/>
      <c r="J34" s="816"/>
      <c r="K34" s="816"/>
      <c r="L34" s="816"/>
      <c r="M34" s="816"/>
      <c r="N34" s="816"/>
      <c r="O34" s="816"/>
      <c r="P34" s="817"/>
      <c r="Q34" s="818">
        <v>151</v>
      </c>
      <c r="R34" s="819"/>
      <c r="S34" s="819"/>
      <c r="T34" s="819"/>
      <c r="U34" s="819"/>
      <c r="V34" s="819">
        <v>147</v>
      </c>
      <c r="W34" s="819"/>
      <c r="X34" s="819"/>
      <c r="Y34" s="819"/>
      <c r="Z34" s="819"/>
      <c r="AA34" s="819">
        <v>4</v>
      </c>
      <c r="AB34" s="819"/>
      <c r="AC34" s="819"/>
      <c r="AD34" s="819"/>
      <c r="AE34" s="820"/>
      <c r="AF34" s="821">
        <v>4</v>
      </c>
      <c r="AG34" s="822"/>
      <c r="AH34" s="822"/>
      <c r="AI34" s="822"/>
      <c r="AJ34" s="823"/>
      <c r="AK34" s="890">
        <v>82</v>
      </c>
      <c r="AL34" s="891"/>
      <c r="AM34" s="891"/>
      <c r="AN34" s="891"/>
      <c r="AO34" s="891"/>
      <c r="AP34" s="891">
        <v>561</v>
      </c>
      <c r="AQ34" s="891"/>
      <c r="AR34" s="891"/>
      <c r="AS34" s="891"/>
      <c r="AT34" s="891"/>
      <c r="AU34" s="891">
        <v>405</v>
      </c>
      <c r="AV34" s="891"/>
      <c r="AW34" s="891"/>
      <c r="AX34" s="891"/>
      <c r="AY34" s="891"/>
      <c r="AZ34" s="892" t="s">
        <v>562</v>
      </c>
      <c r="BA34" s="892"/>
      <c r="BB34" s="892"/>
      <c r="BC34" s="892"/>
      <c r="BD34" s="892"/>
      <c r="BE34" s="888" t="s">
        <v>399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27</v>
      </c>
      <c r="AG63" s="902"/>
      <c r="AH63" s="902"/>
      <c r="AI63" s="902"/>
      <c r="AJ63" s="903"/>
      <c r="AK63" s="904"/>
      <c r="AL63" s="899"/>
      <c r="AM63" s="899"/>
      <c r="AN63" s="899"/>
      <c r="AO63" s="899"/>
      <c r="AP63" s="902">
        <v>770</v>
      </c>
      <c r="AQ63" s="902"/>
      <c r="AR63" s="902"/>
      <c r="AS63" s="902"/>
      <c r="AT63" s="902"/>
      <c r="AU63" s="902">
        <v>593</v>
      </c>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386</v>
      </c>
      <c r="W66" s="778"/>
      <c r="X66" s="778"/>
      <c r="Y66" s="778"/>
      <c r="Z66" s="779"/>
      <c r="AA66" s="777" t="s">
        <v>407</v>
      </c>
      <c r="AB66" s="778"/>
      <c r="AC66" s="778"/>
      <c r="AD66" s="778"/>
      <c r="AE66" s="779"/>
      <c r="AF66" s="912" t="s">
        <v>408</v>
      </c>
      <c r="AG66" s="873"/>
      <c r="AH66" s="873"/>
      <c r="AI66" s="873"/>
      <c r="AJ66" s="913"/>
      <c r="AK66" s="777" t="s">
        <v>409</v>
      </c>
      <c r="AL66" s="801"/>
      <c r="AM66" s="801"/>
      <c r="AN66" s="801"/>
      <c r="AO66" s="802"/>
      <c r="AP66" s="777" t="s">
        <v>390</v>
      </c>
      <c r="AQ66" s="778"/>
      <c r="AR66" s="778"/>
      <c r="AS66" s="778"/>
      <c r="AT66" s="779"/>
      <c r="AU66" s="777" t="s">
        <v>410</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564</v>
      </c>
      <c r="C68" s="930"/>
      <c r="D68" s="930"/>
      <c r="E68" s="930"/>
      <c r="F68" s="930"/>
      <c r="G68" s="930"/>
      <c r="H68" s="930"/>
      <c r="I68" s="930"/>
      <c r="J68" s="930"/>
      <c r="K68" s="930"/>
      <c r="L68" s="930"/>
      <c r="M68" s="930"/>
      <c r="N68" s="930"/>
      <c r="O68" s="930"/>
      <c r="P68" s="931"/>
      <c r="Q68" s="932">
        <v>5902</v>
      </c>
      <c r="R68" s="926"/>
      <c r="S68" s="926"/>
      <c r="T68" s="926"/>
      <c r="U68" s="926"/>
      <c r="V68" s="926">
        <v>5758</v>
      </c>
      <c r="W68" s="926"/>
      <c r="X68" s="926"/>
      <c r="Y68" s="926"/>
      <c r="Z68" s="926"/>
      <c r="AA68" s="926">
        <v>144</v>
      </c>
      <c r="AB68" s="926"/>
      <c r="AC68" s="926"/>
      <c r="AD68" s="926"/>
      <c r="AE68" s="926"/>
      <c r="AF68" s="926">
        <v>144</v>
      </c>
      <c r="AG68" s="926"/>
      <c r="AH68" s="926"/>
      <c r="AI68" s="926"/>
      <c r="AJ68" s="926"/>
      <c r="AK68" s="926" t="s">
        <v>572</v>
      </c>
      <c r="AL68" s="926"/>
      <c r="AM68" s="926"/>
      <c r="AN68" s="926"/>
      <c r="AO68" s="926"/>
      <c r="AP68" s="926">
        <v>224</v>
      </c>
      <c r="AQ68" s="926"/>
      <c r="AR68" s="926"/>
      <c r="AS68" s="926"/>
      <c r="AT68" s="926"/>
      <c r="AU68" s="926">
        <v>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565</v>
      </c>
      <c r="C69" s="934"/>
      <c r="D69" s="934"/>
      <c r="E69" s="934"/>
      <c r="F69" s="934"/>
      <c r="G69" s="934"/>
      <c r="H69" s="934"/>
      <c r="I69" s="934"/>
      <c r="J69" s="934"/>
      <c r="K69" s="934"/>
      <c r="L69" s="934"/>
      <c r="M69" s="934"/>
      <c r="N69" s="934"/>
      <c r="O69" s="934"/>
      <c r="P69" s="935"/>
      <c r="Q69" s="936">
        <v>3145</v>
      </c>
      <c r="R69" s="891"/>
      <c r="S69" s="891"/>
      <c r="T69" s="891"/>
      <c r="U69" s="891"/>
      <c r="V69" s="891">
        <v>2686</v>
      </c>
      <c r="W69" s="891"/>
      <c r="X69" s="891"/>
      <c r="Y69" s="891"/>
      <c r="Z69" s="891"/>
      <c r="AA69" s="891">
        <v>459</v>
      </c>
      <c r="AB69" s="891"/>
      <c r="AC69" s="891"/>
      <c r="AD69" s="891"/>
      <c r="AE69" s="891"/>
      <c r="AF69" s="891">
        <v>459</v>
      </c>
      <c r="AG69" s="891"/>
      <c r="AH69" s="891"/>
      <c r="AI69" s="891"/>
      <c r="AJ69" s="891"/>
      <c r="AK69" s="891" t="s">
        <v>563</v>
      </c>
      <c r="AL69" s="891"/>
      <c r="AM69" s="891"/>
      <c r="AN69" s="891"/>
      <c r="AO69" s="891"/>
      <c r="AP69" s="891">
        <v>1503</v>
      </c>
      <c r="AQ69" s="891"/>
      <c r="AR69" s="891"/>
      <c r="AS69" s="891"/>
      <c r="AT69" s="891"/>
      <c r="AU69" s="891">
        <v>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566</v>
      </c>
      <c r="C70" s="934"/>
      <c r="D70" s="934"/>
      <c r="E70" s="934"/>
      <c r="F70" s="934"/>
      <c r="G70" s="934"/>
      <c r="H70" s="934"/>
      <c r="I70" s="934"/>
      <c r="J70" s="934"/>
      <c r="K70" s="934"/>
      <c r="L70" s="934"/>
      <c r="M70" s="934"/>
      <c r="N70" s="934"/>
      <c r="O70" s="934"/>
      <c r="P70" s="935"/>
      <c r="Q70" s="936">
        <v>215</v>
      </c>
      <c r="R70" s="891"/>
      <c r="S70" s="891"/>
      <c r="T70" s="891"/>
      <c r="U70" s="891"/>
      <c r="V70" s="891">
        <v>142</v>
      </c>
      <c r="W70" s="891"/>
      <c r="X70" s="891"/>
      <c r="Y70" s="891"/>
      <c r="Z70" s="891"/>
      <c r="AA70" s="891">
        <v>30</v>
      </c>
      <c r="AB70" s="891"/>
      <c r="AC70" s="891"/>
      <c r="AD70" s="891"/>
      <c r="AE70" s="891"/>
      <c r="AF70" s="891">
        <v>30</v>
      </c>
      <c r="AG70" s="891"/>
      <c r="AH70" s="891"/>
      <c r="AI70" s="891"/>
      <c r="AJ70" s="891"/>
      <c r="AK70" s="891" t="s">
        <v>572</v>
      </c>
      <c r="AL70" s="891"/>
      <c r="AM70" s="891"/>
      <c r="AN70" s="891"/>
      <c r="AO70" s="891"/>
      <c r="AP70" s="891">
        <v>0</v>
      </c>
      <c r="AQ70" s="891"/>
      <c r="AR70" s="891"/>
      <c r="AS70" s="891"/>
      <c r="AT70" s="891"/>
      <c r="AU70" s="891">
        <v>0</v>
      </c>
      <c r="AV70" s="891"/>
      <c r="AW70" s="891"/>
      <c r="AX70" s="891"/>
      <c r="AY70" s="891"/>
      <c r="AZ70" s="937" t="s">
        <v>575</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567</v>
      </c>
      <c r="C71" s="934"/>
      <c r="D71" s="934"/>
      <c r="E71" s="934"/>
      <c r="F71" s="934"/>
      <c r="G71" s="934"/>
      <c r="H71" s="934"/>
      <c r="I71" s="934"/>
      <c r="J71" s="934"/>
      <c r="K71" s="934"/>
      <c r="L71" s="934"/>
      <c r="M71" s="934"/>
      <c r="N71" s="934"/>
      <c r="O71" s="934"/>
      <c r="P71" s="935"/>
      <c r="Q71" s="936">
        <v>214</v>
      </c>
      <c r="R71" s="891"/>
      <c r="S71" s="891"/>
      <c r="T71" s="891"/>
      <c r="U71" s="891"/>
      <c r="V71" s="891">
        <v>209</v>
      </c>
      <c r="W71" s="891"/>
      <c r="X71" s="891"/>
      <c r="Y71" s="891"/>
      <c r="Z71" s="891"/>
      <c r="AA71" s="891">
        <v>6</v>
      </c>
      <c r="AB71" s="891"/>
      <c r="AC71" s="891"/>
      <c r="AD71" s="891"/>
      <c r="AE71" s="891"/>
      <c r="AF71" s="891">
        <v>6</v>
      </c>
      <c r="AG71" s="891"/>
      <c r="AH71" s="891"/>
      <c r="AI71" s="891"/>
      <c r="AJ71" s="891"/>
      <c r="AK71" s="891" t="s">
        <v>572</v>
      </c>
      <c r="AL71" s="891"/>
      <c r="AM71" s="891"/>
      <c r="AN71" s="891"/>
      <c r="AO71" s="891"/>
      <c r="AP71" s="891">
        <v>0</v>
      </c>
      <c r="AQ71" s="891"/>
      <c r="AR71" s="891"/>
      <c r="AS71" s="891"/>
      <c r="AT71" s="891"/>
      <c r="AU71" s="891">
        <v>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568</v>
      </c>
      <c r="C72" s="934"/>
      <c r="D72" s="934"/>
      <c r="E72" s="934"/>
      <c r="F72" s="934"/>
      <c r="G72" s="934"/>
      <c r="H72" s="934"/>
      <c r="I72" s="934"/>
      <c r="J72" s="934"/>
      <c r="K72" s="934"/>
      <c r="L72" s="934"/>
      <c r="M72" s="934"/>
      <c r="N72" s="934"/>
      <c r="O72" s="934"/>
      <c r="P72" s="935"/>
      <c r="Q72" s="936">
        <v>350</v>
      </c>
      <c r="R72" s="891"/>
      <c r="S72" s="891"/>
      <c r="T72" s="891"/>
      <c r="U72" s="891"/>
      <c r="V72" s="891">
        <v>324</v>
      </c>
      <c r="W72" s="891"/>
      <c r="X72" s="891"/>
      <c r="Y72" s="891"/>
      <c r="Z72" s="891"/>
      <c r="AA72" s="891">
        <v>26</v>
      </c>
      <c r="AB72" s="891"/>
      <c r="AC72" s="891"/>
      <c r="AD72" s="891"/>
      <c r="AE72" s="891"/>
      <c r="AF72" s="891">
        <v>26</v>
      </c>
      <c r="AG72" s="891"/>
      <c r="AH72" s="891"/>
      <c r="AI72" s="891"/>
      <c r="AJ72" s="891"/>
      <c r="AK72" s="891" t="s">
        <v>572</v>
      </c>
      <c r="AL72" s="891"/>
      <c r="AM72" s="891"/>
      <c r="AN72" s="891"/>
      <c r="AO72" s="891"/>
      <c r="AP72" s="891">
        <v>0</v>
      </c>
      <c r="AQ72" s="891"/>
      <c r="AR72" s="891"/>
      <c r="AS72" s="891"/>
      <c r="AT72" s="891"/>
      <c r="AU72" s="891">
        <v>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569</v>
      </c>
      <c r="C73" s="934"/>
      <c r="D73" s="934"/>
      <c r="E73" s="934"/>
      <c r="F73" s="934"/>
      <c r="G73" s="934"/>
      <c r="H73" s="934"/>
      <c r="I73" s="934"/>
      <c r="J73" s="934"/>
      <c r="K73" s="934"/>
      <c r="L73" s="934"/>
      <c r="M73" s="934"/>
      <c r="N73" s="934"/>
      <c r="O73" s="934"/>
      <c r="P73" s="935"/>
      <c r="Q73" s="936">
        <v>195</v>
      </c>
      <c r="R73" s="891"/>
      <c r="S73" s="891"/>
      <c r="T73" s="891"/>
      <c r="U73" s="891"/>
      <c r="V73" s="891">
        <v>193</v>
      </c>
      <c r="W73" s="891"/>
      <c r="X73" s="891"/>
      <c r="Y73" s="891"/>
      <c r="Z73" s="891"/>
      <c r="AA73" s="891">
        <v>2</v>
      </c>
      <c r="AB73" s="891"/>
      <c r="AC73" s="891"/>
      <c r="AD73" s="891"/>
      <c r="AE73" s="891"/>
      <c r="AF73" s="891">
        <v>2</v>
      </c>
      <c r="AG73" s="891"/>
      <c r="AH73" s="891"/>
      <c r="AI73" s="891"/>
      <c r="AJ73" s="891"/>
      <c r="AK73" s="891" t="s">
        <v>572</v>
      </c>
      <c r="AL73" s="891"/>
      <c r="AM73" s="891"/>
      <c r="AN73" s="891"/>
      <c r="AO73" s="891"/>
      <c r="AP73" s="891">
        <v>0</v>
      </c>
      <c r="AQ73" s="891"/>
      <c r="AR73" s="891"/>
      <c r="AS73" s="891"/>
      <c r="AT73" s="891"/>
      <c r="AU73" s="891">
        <v>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570</v>
      </c>
      <c r="C74" s="934"/>
      <c r="D74" s="934"/>
      <c r="E74" s="934"/>
      <c r="F74" s="934"/>
      <c r="G74" s="934"/>
      <c r="H74" s="934"/>
      <c r="I74" s="934"/>
      <c r="J74" s="934"/>
      <c r="K74" s="934"/>
      <c r="L74" s="934"/>
      <c r="M74" s="934"/>
      <c r="N74" s="934"/>
      <c r="O74" s="934"/>
      <c r="P74" s="935"/>
      <c r="Q74" s="936">
        <v>127</v>
      </c>
      <c r="R74" s="891"/>
      <c r="S74" s="891"/>
      <c r="T74" s="891"/>
      <c r="U74" s="891"/>
      <c r="V74" s="891">
        <v>125</v>
      </c>
      <c r="W74" s="891"/>
      <c r="X74" s="891"/>
      <c r="Y74" s="891"/>
      <c r="Z74" s="891"/>
      <c r="AA74" s="891">
        <v>2</v>
      </c>
      <c r="AB74" s="891"/>
      <c r="AC74" s="891"/>
      <c r="AD74" s="891"/>
      <c r="AE74" s="891"/>
      <c r="AF74" s="891">
        <v>2</v>
      </c>
      <c r="AG74" s="891"/>
      <c r="AH74" s="891"/>
      <c r="AI74" s="891"/>
      <c r="AJ74" s="891"/>
      <c r="AK74" s="891" t="s">
        <v>572</v>
      </c>
      <c r="AL74" s="891"/>
      <c r="AM74" s="891"/>
      <c r="AN74" s="891"/>
      <c r="AO74" s="891"/>
      <c r="AP74" s="891">
        <v>0</v>
      </c>
      <c r="AQ74" s="891"/>
      <c r="AR74" s="891"/>
      <c r="AS74" s="891"/>
      <c r="AT74" s="891"/>
      <c r="AU74" s="891">
        <v>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571</v>
      </c>
      <c r="C75" s="934"/>
      <c r="D75" s="934"/>
      <c r="E75" s="934"/>
      <c r="F75" s="934"/>
      <c r="G75" s="934"/>
      <c r="H75" s="934"/>
      <c r="I75" s="934"/>
      <c r="J75" s="934"/>
      <c r="K75" s="934"/>
      <c r="L75" s="934"/>
      <c r="M75" s="934"/>
      <c r="N75" s="934"/>
      <c r="O75" s="934"/>
      <c r="P75" s="935"/>
      <c r="Q75" s="939">
        <v>1777</v>
      </c>
      <c r="R75" s="940"/>
      <c r="S75" s="940"/>
      <c r="T75" s="940"/>
      <c r="U75" s="890"/>
      <c r="V75" s="941">
        <v>1581</v>
      </c>
      <c r="W75" s="940"/>
      <c r="X75" s="940"/>
      <c r="Y75" s="940"/>
      <c r="Z75" s="890"/>
      <c r="AA75" s="941">
        <v>196</v>
      </c>
      <c r="AB75" s="940"/>
      <c r="AC75" s="940"/>
      <c r="AD75" s="940"/>
      <c r="AE75" s="890"/>
      <c r="AF75" s="941">
        <v>592</v>
      </c>
      <c r="AG75" s="940"/>
      <c r="AH75" s="940"/>
      <c r="AI75" s="940"/>
      <c r="AJ75" s="890"/>
      <c r="AK75" s="941" t="s">
        <v>573</v>
      </c>
      <c r="AL75" s="940"/>
      <c r="AM75" s="940"/>
      <c r="AN75" s="940"/>
      <c r="AO75" s="890"/>
      <c r="AP75" s="941">
        <v>6109</v>
      </c>
      <c r="AQ75" s="940"/>
      <c r="AR75" s="940"/>
      <c r="AS75" s="940"/>
      <c r="AT75" s="890"/>
      <c r="AU75" s="941">
        <v>1</v>
      </c>
      <c r="AV75" s="940"/>
      <c r="AW75" s="940"/>
      <c r="AX75" s="940"/>
      <c r="AY75" s="890"/>
      <c r="AZ75" s="937" t="s">
        <v>574</v>
      </c>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1261</v>
      </c>
      <c r="AG88" s="902"/>
      <c r="AH88" s="902"/>
      <c r="AI88" s="902"/>
      <c r="AJ88" s="902"/>
      <c r="AK88" s="899"/>
      <c r="AL88" s="899"/>
      <c r="AM88" s="899"/>
      <c r="AN88" s="899"/>
      <c r="AO88" s="899"/>
      <c r="AP88" s="902">
        <v>7836</v>
      </c>
      <c r="AQ88" s="902"/>
      <c r="AR88" s="902"/>
      <c r="AS88" s="902"/>
      <c r="AT88" s="902"/>
      <c r="AU88" s="902">
        <v>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30</v>
      </c>
      <c r="CS102" s="910"/>
      <c r="CT102" s="910"/>
      <c r="CU102" s="910"/>
      <c r="CV102" s="953"/>
      <c r="CW102" s="952" t="s">
        <v>577</v>
      </c>
      <c r="CX102" s="910"/>
      <c r="CY102" s="910"/>
      <c r="CZ102" s="910"/>
      <c r="DA102" s="953"/>
      <c r="DB102" s="952" t="s">
        <v>577</v>
      </c>
      <c r="DC102" s="910"/>
      <c r="DD102" s="910"/>
      <c r="DE102" s="910"/>
      <c r="DF102" s="953"/>
      <c r="DG102" s="952" t="s">
        <v>577</v>
      </c>
      <c r="DH102" s="910"/>
      <c r="DI102" s="910"/>
      <c r="DJ102" s="910"/>
      <c r="DK102" s="953"/>
      <c r="DL102" s="952" t="s">
        <v>578</v>
      </c>
      <c r="DM102" s="910"/>
      <c r="DN102" s="910"/>
      <c r="DO102" s="910"/>
      <c r="DP102" s="953"/>
      <c r="DQ102" s="952" t="s">
        <v>578</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299</v>
      </c>
      <c r="AG109" s="955"/>
      <c r="AH109" s="955"/>
      <c r="AI109" s="955"/>
      <c r="AJ109" s="956"/>
      <c r="AK109" s="954" t="s">
        <v>298</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299</v>
      </c>
      <c r="BW109" s="955"/>
      <c r="BX109" s="955"/>
      <c r="BY109" s="955"/>
      <c r="BZ109" s="956"/>
      <c r="CA109" s="954" t="s">
        <v>298</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299</v>
      </c>
      <c r="DM109" s="955"/>
      <c r="DN109" s="955"/>
      <c r="DO109" s="955"/>
      <c r="DP109" s="956"/>
      <c r="DQ109" s="954" t="s">
        <v>298</v>
      </c>
      <c r="DR109" s="955"/>
      <c r="DS109" s="955"/>
      <c r="DT109" s="955"/>
      <c r="DU109" s="956"/>
      <c r="DV109" s="954" t="s">
        <v>421</v>
      </c>
      <c r="DW109" s="955"/>
      <c r="DX109" s="955"/>
      <c r="DY109" s="955"/>
      <c r="DZ109" s="957"/>
    </row>
    <row r="110" spans="1:131" s="226" customFormat="1" ht="26.25" customHeight="1">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642051</v>
      </c>
      <c r="AB110" s="962"/>
      <c r="AC110" s="962"/>
      <c r="AD110" s="962"/>
      <c r="AE110" s="963"/>
      <c r="AF110" s="964">
        <v>712129</v>
      </c>
      <c r="AG110" s="962"/>
      <c r="AH110" s="962"/>
      <c r="AI110" s="962"/>
      <c r="AJ110" s="963"/>
      <c r="AK110" s="964">
        <v>687527</v>
      </c>
      <c r="AL110" s="962"/>
      <c r="AM110" s="962"/>
      <c r="AN110" s="962"/>
      <c r="AO110" s="963"/>
      <c r="AP110" s="965">
        <v>30.5</v>
      </c>
      <c r="AQ110" s="966"/>
      <c r="AR110" s="966"/>
      <c r="AS110" s="966"/>
      <c r="AT110" s="967"/>
      <c r="AU110" s="968" t="s">
        <v>67</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4313930</v>
      </c>
      <c r="BR110" s="997"/>
      <c r="BS110" s="997"/>
      <c r="BT110" s="997"/>
      <c r="BU110" s="997"/>
      <c r="BV110" s="997">
        <v>4271080</v>
      </c>
      <c r="BW110" s="997"/>
      <c r="BX110" s="997"/>
      <c r="BY110" s="997"/>
      <c r="BZ110" s="997"/>
      <c r="CA110" s="997">
        <v>4682157</v>
      </c>
      <c r="CB110" s="997"/>
      <c r="CC110" s="997"/>
      <c r="CD110" s="997"/>
      <c r="CE110" s="997"/>
      <c r="CF110" s="1011">
        <v>207.5</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427</v>
      </c>
      <c r="DH110" s="997"/>
      <c r="DI110" s="997"/>
      <c r="DJ110" s="997"/>
      <c r="DK110" s="997"/>
      <c r="DL110" s="997" t="s">
        <v>427</v>
      </c>
      <c r="DM110" s="997"/>
      <c r="DN110" s="997"/>
      <c r="DO110" s="997"/>
      <c r="DP110" s="997"/>
      <c r="DQ110" s="997" t="s">
        <v>120</v>
      </c>
      <c r="DR110" s="997"/>
      <c r="DS110" s="997"/>
      <c r="DT110" s="997"/>
      <c r="DU110" s="997"/>
      <c r="DV110" s="998" t="s">
        <v>427</v>
      </c>
      <c r="DW110" s="998"/>
      <c r="DX110" s="998"/>
      <c r="DY110" s="998"/>
      <c r="DZ110" s="999"/>
    </row>
    <row r="111" spans="1:131" s="226" customFormat="1" ht="26.25" customHeight="1">
      <c r="A111" s="1000" t="s">
        <v>428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429</v>
      </c>
      <c r="AB111" s="1004"/>
      <c r="AC111" s="1004"/>
      <c r="AD111" s="1004"/>
      <c r="AE111" s="1005"/>
      <c r="AF111" s="1006" t="s">
        <v>120</v>
      </c>
      <c r="AG111" s="1004"/>
      <c r="AH111" s="1004"/>
      <c r="AI111" s="1004"/>
      <c r="AJ111" s="1005"/>
      <c r="AK111" s="1006" t="s">
        <v>120</v>
      </c>
      <c r="AL111" s="1004"/>
      <c r="AM111" s="1004"/>
      <c r="AN111" s="1004"/>
      <c r="AO111" s="1005"/>
      <c r="AP111" s="1007" t="s">
        <v>120</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v>7808</v>
      </c>
      <c r="BR111" s="990"/>
      <c r="BS111" s="990"/>
      <c r="BT111" s="990"/>
      <c r="BU111" s="990"/>
      <c r="BV111" s="990">
        <v>336091</v>
      </c>
      <c r="BW111" s="990"/>
      <c r="BX111" s="990"/>
      <c r="BY111" s="990"/>
      <c r="BZ111" s="990"/>
      <c r="CA111" s="990">
        <v>356246</v>
      </c>
      <c r="CB111" s="990"/>
      <c r="CC111" s="990"/>
      <c r="CD111" s="990"/>
      <c r="CE111" s="990"/>
      <c r="CF111" s="984">
        <v>15.8</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120</v>
      </c>
      <c r="DH111" s="990"/>
      <c r="DI111" s="990"/>
      <c r="DJ111" s="990"/>
      <c r="DK111" s="990"/>
      <c r="DL111" s="990" t="s">
        <v>120</v>
      </c>
      <c r="DM111" s="990"/>
      <c r="DN111" s="990"/>
      <c r="DO111" s="990"/>
      <c r="DP111" s="990"/>
      <c r="DQ111" s="990" t="s">
        <v>120</v>
      </c>
      <c r="DR111" s="990"/>
      <c r="DS111" s="990"/>
      <c r="DT111" s="990"/>
      <c r="DU111" s="990"/>
      <c r="DV111" s="991" t="s">
        <v>432</v>
      </c>
      <c r="DW111" s="991"/>
      <c r="DX111" s="991"/>
      <c r="DY111" s="991"/>
      <c r="DZ111" s="992"/>
    </row>
    <row r="112" spans="1:131" s="226" customFormat="1" ht="26.25" customHeight="1">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120</v>
      </c>
      <c r="AB112" s="1029"/>
      <c r="AC112" s="1029"/>
      <c r="AD112" s="1029"/>
      <c r="AE112" s="1030"/>
      <c r="AF112" s="1031" t="s">
        <v>120</v>
      </c>
      <c r="AG112" s="1029"/>
      <c r="AH112" s="1029"/>
      <c r="AI112" s="1029"/>
      <c r="AJ112" s="1030"/>
      <c r="AK112" s="1031" t="s">
        <v>427</v>
      </c>
      <c r="AL112" s="1029"/>
      <c r="AM112" s="1029"/>
      <c r="AN112" s="1029"/>
      <c r="AO112" s="1030"/>
      <c r="AP112" s="1032" t="s">
        <v>432</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468292</v>
      </c>
      <c r="BR112" s="990"/>
      <c r="BS112" s="990"/>
      <c r="BT112" s="990"/>
      <c r="BU112" s="990"/>
      <c r="BV112" s="990">
        <v>494146</v>
      </c>
      <c r="BW112" s="990"/>
      <c r="BX112" s="990"/>
      <c r="BY112" s="990"/>
      <c r="BZ112" s="990"/>
      <c r="CA112" s="990">
        <v>492141</v>
      </c>
      <c r="CB112" s="990"/>
      <c r="CC112" s="990"/>
      <c r="CD112" s="990"/>
      <c r="CE112" s="990"/>
      <c r="CF112" s="984">
        <v>21.8</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432</v>
      </c>
      <c r="DH112" s="990"/>
      <c r="DI112" s="990"/>
      <c r="DJ112" s="990"/>
      <c r="DK112" s="990"/>
      <c r="DL112" s="990">
        <v>72926</v>
      </c>
      <c r="DM112" s="990"/>
      <c r="DN112" s="990"/>
      <c r="DO112" s="990"/>
      <c r="DP112" s="990"/>
      <c r="DQ112" s="990">
        <v>72926</v>
      </c>
      <c r="DR112" s="990"/>
      <c r="DS112" s="990"/>
      <c r="DT112" s="990"/>
      <c r="DU112" s="990"/>
      <c r="DV112" s="991">
        <v>3.2</v>
      </c>
      <c r="DW112" s="991"/>
      <c r="DX112" s="991"/>
      <c r="DY112" s="991"/>
      <c r="DZ112" s="992"/>
    </row>
    <row r="113" spans="1:130" s="226" customFormat="1" ht="26.25" customHeight="1">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74754</v>
      </c>
      <c r="AB113" s="1004"/>
      <c r="AC113" s="1004"/>
      <c r="AD113" s="1004"/>
      <c r="AE113" s="1005"/>
      <c r="AF113" s="1006">
        <v>63389</v>
      </c>
      <c r="AG113" s="1004"/>
      <c r="AH113" s="1004"/>
      <c r="AI113" s="1004"/>
      <c r="AJ113" s="1005"/>
      <c r="AK113" s="1006">
        <v>54893</v>
      </c>
      <c r="AL113" s="1004"/>
      <c r="AM113" s="1004"/>
      <c r="AN113" s="1004"/>
      <c r="AO113" s="1005"/>
      <c r="AP113" s="1007">
        <v>2.4</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36329</v>
      </c>
      <c r="BR113" s="990"/>
      <c r="BS113" s="990"/>
      <c r="BT113" s="990"/>
      <c r="BU113" s="990"/>
      <c r="BV113" s="990">
        <v>6984</v>
      </c>
      <c r="BW113" s="990"/>
      <c r="BX113" s="990"/>
      <c r="BY113" s="990"/>
      <c r="BZ113" s="990"/>
      <c r="CA113" s="990">
        <v>5720</v>
      </c>
      <c r="CB113" s="990"/>
      <c r="CC113" s="990"/>
      <c r="CD113" s="990"/>
      <c r="CE113" s="990"/>
      <c r="CF113" s="984">
        <v>0.3</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120</v>
      </c>
      <c r="DH113" s="1029"/>
      <c r="DI113" s="1029"/>
      <c r="DJ113" s="1029"/>
      <c r="DK113" s="1030"/>
      <c r="DL113" s="1031" t="s">
        <v>427</v>
      </c>
      <c r="DM113" s="1029"/>
      <c r="DN113" s="1029"/>
      <c r="DO113" s="1029"/>
      <c r="DP113" s="1030"/>
      <c r="DQ113" s="1031" t="s">
        <v>120</v>
      </c>
      <c r="DR113" s="1029"/>
      <c r="DS113" s="1029"/>
      <c r="DT113" s="1029"/>
      <c r="DU113" s="1030"/>
      <c r="DV113" s="1032" t="s">
        <v>120</v>
      </c>
      <c r="DW113" s="1033"/>
      <c r="DX113" s="1033"/>
      <c r="DY113" s="1033"/>
      <c r="DZ113" s="1034"/>
    </row>
    <row r="114" spans="1:130" s="226" customFormat="1" ht="26.25" customHeight="1">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6565</v>
      </c>
      <c r="AB114" s="1029"/>
      <c r="AC114" s="1029"/>
      <c r="AD114" s="1029"/>
      <c r="AE114" s="1030"/>
      <c r="AF114" s="1031">
        <v>2278</v>
      </c>
      <c r="AG114" s="1029"/>
      <c r="AH114" s="1029"/>
      <c r="AI114" s="1029"/>
      <c r="AJ114" s="1030"/>
      <c r="AK114" s="1031">
        <v>1769</v>
      </c>
      <c r="AL114" s="1029"/>
      <c r="AM114" s="1029"/>
      <c r="AN114" s="1029"/>
      <c r="AO114" s="1030"/>
      <c r="AP114" s="1032">
        <v>0.1</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618547</v>
      </c>
      <c r="BR114" s="990"/>
      <c r="BS114" s="990"/>
      <c r="BT114" s="990"/>
      <c r="BU114" s="990"/>
      <c r="BV114" s="990">
        <v>587624</v>
      </c>
      <c r="BW114" s="990"/>
      <c r="BX114" s="990"/>
      <c r="BY114" s="990"/>
      <c r="BZ114" s="990"/>
      <c r="CA114" s="990">
        <v>592246</v>
      </c>
      <c r="CB114" s="990"/>
      <c r="CC114" s="990"/>
      <c r="CD114" s="990"/>
      <c r="CE114" s="990"/>
      <c r="CF114" s="984">
        <v>26.2</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120</v>
      </c>
      <c r="DH114" s="1029"/>
      <c r="DI114" s="1029"/>
      <c r="DJ114" s="1029"/>
      <c r="DK114" s="1030"/>
      <c r="DL114" s="1031" t="s">
        <v>120</v>
      </c>
      <c r="DM114" s="1029"/>
      <c r="DN114" s="1029"/>
      <c r="DO114" s="1029"/>
      <c r="DP114" s="1030"/>
      <c r="DQ114" s="1031" t="s">
        <v>427</v>
      </c>
      <c r="DR114" s="1029"/>
      <c r="DS114" s="1029"/>
      <c r="DT114" s="1029"/>
      <c r="DU114" s="1030"/>
      <c r="DV114" s="1032" t="s">
        <v>427</v>
      </c>
      <c r="DW114" s="1033"/>
      <c r="DX114" s="1033"/>
      <c r="DY114" s="1033"/>
      <c r="DZ114" s="1034"/>
    </row>
    <row r="115" spans="1:130" s="226" customFormat="1" ht="26.25" customHeight="1">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1055</v>
      </c>
      <c r="AB115" s="1004"/>
      <c r="AC115" s="1004"/>
      <c r="AD115" s="1004"/>
      <c r="AE115" s="1005"/>
      <c r="AF115" s="1006">
        <v>1266</v>
      </c>
      <c r="AG115" s="1004"/>
      <c r="AH115" s="1004"/>
      <c r="AI115" s="1004"/>
      <c r="AJ115" s="1005"/>
      <c r="AK115" s="1006">
        <v>5562</v>
      </c>
      <c r="AL115" s="1004"/>
      <c r="AM115" s="1004"/>
      <c r="AN115" s="1004"/>
      <c r="AO115" s="1005"/>
      <c r="AP115" s="1007">
        <v>0.2</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t="s">
        <v>120</v>
      </c>
      <c r="BR115" s="990"/>
      <c r="BS115" s="990"/>
      <c r="BT115" s="990"/>
      <c r="BU115" s="990"/>
      <c r="BV115" s="990" t="s">
        <v>120</v>
      </c>
      <c r="BW115" s="990"/>
      <c r="BX115" s="990"/>
      <c r="BY115" s="990"/>
      <c r="BZ115" s="990"/>
      <c r="CA115" s="990" t="s">
        <v>427</v>
      </c>
      <c r="CB115" s="990"/>
      <c r="CC115" s="990"/>
      <c r="CD115" s="990"/>
      <c r="CE115" s="990"/>
      <c r="CF115" s="984" t="s">
        <v>427</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120</v>
      </c>
      <c r="DH115" s="1029"/>
      <c r="DI115" s="1029"/>
      <c r="DJ115" s="1029"/>
      <c r="DK115" s="1030"/>
      <c r="DL115" s="1031" t="s">
        <v>120</v>
      </c>
      <c r="DM115" s="1029"/>
      <c r="DN115" s="1029"/>
      <c r="DO115" s="1029"/>
      <c r="DP115" s="1030"/>
      <c r="DQ115" s="1031" t="s">
        <v>120</v>
      </c>
      <c r="DR115" s="1029"/>
      <c r="DS115" s="1029"/>
      <c r="DT115" s="1029"/>
      <c r="DU115" s="1030"/>
      <c r="DV115" s="1032" t="s">
        <v>120</v>
      </c>
      <c r="DW115" s="1033"/>
      <c r="DX115" s="1033"/>
      <c r="DY115" s="1033"/>
      <c r="DZ115" s="1034"/>
    </row>
    <row r="116" spans="1:130" s="226" customFormat="1" ht="26.25" customHeight="1">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32</v>
      </c>
      <c r="AB116" s="1029"/>
      <c r="AC116" s="1029"/>
      <c r="AD116" s="1029"/>
      <c r="AE116" s="1030"/>
      <c r="AF116" s="1031">
        <v>7</v>
      </c>
      <c r="AG116" s="1029"/>
      <c r="AH116" s="1029"/>
      <c r="AI116" s="1029"/>
      <c r="AJ116" s="1030"/>
      <c r="AK116" s="1031">
        <v>4</v>
      </c>
      <c r="AL116" s="1029"/>
      <c r="AM116" s="1029"/>
      <c r="AN116" s="1029"/>
      <c r="AO116" s="1030"/>
      <c r="AP116" s="1032">
        <v>0</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427</v>
      </c>
      <c r="BR116" s="990"/>
      <c r="BS116" s="990"/>
      <c r="BT116" s="990"/>
      <c r="BU116" s="990"/>
      <c r="BV116" s="990" t="s">
        <v>427</v>
      </c>
      <c r="BW116" s="990"/>
      <c r="BX116" s="990"/>
      <c r="BY116" s="990"/>
      <c r="BZ116" s="990"/>
      <c r="CA116" s="990" t="s">
        <v>120</v>
      </c>
      <c r="CB116" s="990"/>
      <c r="CC116" s="990"/>
      <c r="CD116" s="990"/>
      <c r="CE116" s="990"/>
      <c r="CF116" s="984" t="s">
        <v>120</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120</v>
      </c>
      <c r="DH116" s="1029"/>
      <c r="DI116" s="1029"/>
      <c r="DJ116" s="1029"/>
      <c r="DK116" s="1030"/>
      <c r="DL116" s="1031" t="s">
        <v>429</v>
      </c>
      <c r="DM116" s="1029"/>
      <c r="DN116" s="1029"/>
      <c r="DO116" s="1029"/>
      <c r="DP116" s="1030"/>
      <c r="DQ116" s="1031" t="s">
        <v>120</v>
      </c>
      <c r="DR116" s="1029"/>
      <c r="DS116" s="1029"/>
      <c r="DT116" s="1029"/>
      <c r="DU116" s="1030"/>
      <c r="DV116" s="1032" t="s">
        <v>120</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724457</v>
      </c>
      <c r="AB117" s="1047"/>
      <c r="AC117" s="1047"/>
      <c r="AD117" s="1047"/>
      <c r="AE117" s="1048"/>
      <c r="AF117" s="1049">
        <v>779069</v>
      </c>
      <c r="AG117" s="1047"/>
      <c r="AH117" s="1047"/>
      <c r="AI117" s="1047"/>
      <c r="AJ117" s="1048"/>
      <c r="AK117" s="1049">
        <v>749755</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120</v>
      </c>
      <c r="BR117" s="990"/>
      <c r="BS117" s="990"/>
      <c r="BT117" s="990"/>
      <c r="BU117" s="990"/>
      <c r="BV117" s="990" t="s">
        <v>120</v>
      </c>
      <c r="BW117" s="990"/>
      <c r="BX117" s="990"/>
      <c r="BY117" s="990"/>
      <c r="BZ117" s="990"/>
      <c r="CA117" s="990" t="s">
        <v>120</v>
      </c>
      <c r="CB117" s="990"/>
      <c r="CC117" s="990"/>
      <c r="CD117" s="990"/>
      <c r="CE117" s="990"/>
      <c r="CF117" s="984" t="s">
        <v>120</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432</v>
      </c>
      <c r="DH117" s="1029"/>
      <c r="DI117" s="1029"/>
      <c r="DJ117" s="1029"/>
      <c r="DK117" s="1030"/>
      <c r="DL117" s="1031" t="s">
        <v>120</v>
      </c>
      <c r="DM117" s="1029"/>
      <c r="DN117" s="1029"/>
      <c r="DO117" s="1029"/>
      <c r="DP117" s="1030"/>
      <c r="DQ117" s="1031" t="s">
        <v>120</v>
      </c>
      <c r="DR117" s="1029"/>
      <c r="DS117" s="1029"/>
      <c r="DT117" s="1029"/>
      <c r="DU117" s="1030"/>
      <c r="DV117" s="1032" t="s">
        <v>120</v>
      </c>
      <c r="DW117" s="1033"/>
      <c r="DX117" s="1033"/>
      <c r="DY117" s="1033"/>
      <c r="DZ117" s="1034"/>
    </row>
    <row r="118" spans="1:130" s="226" customFormat="1" ht="26.25" customHeight="1">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299</v>
      </c>
      <c r="AG118" s="955"/>
      <c r="AH118" s="955"/>
      <c r="AI118" s="955"/>
      <c r="AJ118" s="956"/>
      <c r="AK118" s="954" t="s">
        <v>298</v>
      </c>
      <c r="AL118" s="955"/>
      <c r="AM118" s="955"/>
      <c r="AN118" s="955"/>
      <c r="AO118" s="956"/>
      <c r="AP118" s="1041" t="s">
        <v>421</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120</v>
      </c>
      <c r="BR118" s="1068"/>
      <c r="BS118" s="1068"/>
      <c r="BT118" s="1068"/>
      <c r="BU118" s="1068"/>
      <c r="BV118" s="1068" t="s">
        <v>120</v>
      </c>
      <c r="BW118" s="1068"/>
      <c r="BX118" s="1068"/>
      <c r="BY118" s="1068"/>
      <c r="BZ118" s="1068"/>
      <c r="CA118" s="1068" t="s">
        <v>120</v>
      </c>
      <c r="CB118" s="1068"/>
      <c r="CC118" s="1068"/>
      <c r="CD118" s="1068"/>
      <c r="CE118" s="1068"/>
      <c r="CF118" s="984" t="s">
        <v>120</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427</v>
      </c>
      <c r="DH118" s="1029"/>
      <c r="DI118" s="1029"/>
      <c r="DJ118" s="1029"/>
      <c r="DK118" s="1030"/>
      <c r="DL118" s="1031" t="s">
        <v>120</v>
      </c>
      <c r="DM118" s="1029"/>
      <c r="DN118" s="1029"/>
      <c r="DO118" s="1029"/>
      <c r="DP118" s="1030"/>
      <c r="DQ118" s="1031" t="s">
        <v>432</v>
      </c>
      <c r="DR118" s="1029"/>
      <c r="DS118" s="1029"/>
      <c r="DT118" s="1029"/>
      <c r="DU118" s="1030"/>
      <c r="DV118" s="1032" t="s">
        <v>120</v>
      </c>
      <c r="DW118" s="1033"/>
      <c r="DX118" s="1033"/>
      <c r="DY118" s="1033"/>
      <c r="DZ118" s="1034"/>
    </row>
    <row r="119" spans="1:130" s="226" customFormat="1" ht="26.25" customHeight="1">
      <c r="A119" s="1129"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120</v>
      </c>
      <c r="AB119" s="962"/>
      <c r="AC119" s="962"/>
      <c r="AD119" s="962"/>
      <c r="AE119" s="963"/>
      <c r="AF119" s="964" t="s">
        <v>120</v>
      </c>
      <c r="AG119" s="962"/>
      <c r="AH119" s="962"/>
      <c r="AI119" s="962"/>
      <c r="AJ119" s="963"/>
      <c r="AK119" s="964" t="s">
        <v>120</v>
      </c>
      <c r="AL119" s="962"/>
      <c r="AM119" s="962"/>
      <c r="AN119" s="962"/>
      <c r="AO119" s="963"/>
      <c r="AP119" s="965" t="s">
        <v>427</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454</v>
      </c>
      <c r="BP119" s="1076"/>
      <c r="BQ119" s="1067">
        <v>5444906</v>
      </c>
      <c r="BR119" s="1068"/>
      <c r="BS119" s="1068"/>
      <c r="BT119" s="1068"/>
      <c r="BU119" s="1068"/>
      <c r="BV119" s="1068">
        <v>5695925</v>
      </c>
      <c r="BW119" s="1068"/>
      <c r="BX119" s="1068"/>
      <c r="BY119" s="1068"/>
      <c r="BZ119" s="1068"/>
      <c r="CA119" s="1068">
        <v>6128510</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7808</v>
      </c>
      <c r="DH119" s="1054"/>
      <c r="DI119" s="1054"/>
      <c r="DJ119" s="1054"/>
      <c r="DK119" s="1055"/>
      <c r="DL119" s="1053">
        <v>263165</v>
      </c>
      <c r="DM119" s="1054"/>
      <c r="DN119" s="1054"/>
      <c r="DO119" s="1054"/>
      <c r="DP119" s="1055"/>
      <c r="DQ119" s="1053">
        <v>283320</v>
      </c>
      <c r="DR119" s="1054"/>
      <c r="DS119" s="1054"/>
      <c r="DT119" s="1054"/>
      <c r="DU119" s="1055"/>
      <c r="DV119" s="1056">
        <v>12.6</v>
      </c>
      <c r="DW119" s="1057"/>
      <c r="DX119" s="1057"/>
      <c r="DY119" s="1057"/>
      <c r="DZ119" s="1058"/>
    </row>
    <row r="120" spans="1:130" s="226" customFormat="1" ht="26.25" customHeight="1">
      <c r="A120" s="1130"/>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120</v>
      </c>
      <c r="AB120" s="1029"/>
      <c r="AC120" s="1029"/>
      <c r="AD120" s="1029"/>
      <c r="AE120" s="1030"/>
      <c r="AF120" s="1031" t="s">
        <v>120</v>
      </c>
      <c r="AG120" s="1029"/>
      <c r="AH120" s="1029"/>
      <c r="AI120" s="1029"/>
      <c r="AJ120" s="1030"/>
      <c r="AK120" s="1031" t="s">
        <v>120</v>
      </c>
      <c r="AL120" s="1029"/>
      <c r="AM120" s="1029"/>
      <c r="AN120" s="1029"/>
      <c r="AO120" s="1030"/>
      <c r="AP120" s="1032" t="s">
        <v>120</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5175090</v>
      </c>
      <c r="BR120" s="997"/>
      <c r="BS120" s="997"/>
      <c r="BT120" s="997"/>
      <c r="BU120" s="997"/>
      <c r="BV120" s="997">
        <v>5439547</v>
      </c>
      <c r="BW120" s="997"/>
      <c r="BX120" s="997"/>
      <c r="BY120" s="997"/>
      <c r="BZ120" s="997"/>
      <c r="CA120" s="997">
        <v>5464126</v>
      </c>
      <c r="CB120" s="997"/>
      <c r="CC120" s="997"/>
      <c r="CD120" s="997"/>
      <c r="CE120" s="997"/>
      <c r="CF120" s="1011">
        <v>242.2</v>
      </c>
      <c r="CG120" s="1012"/>
      <c r="CH120" s="1012"/>
      <c r="CI120" s="1012"/>
      <c r="CJ120" s="1012"/>
      <c r="CK120" s="1077" t="s">
        <v>458</v>
      </c>
      <c r="CL120" s="1078"/>
      <c r="CM120" s="1078"/>
      <c r="CN120" s="1078"/>
      <c r="CO120" s="1079"/>
      <c r="CP120" s="1085" t="s">
        <v>400</v>
      </c>
      <c r="CQ120" s="1086"/>
      <c r="CR120" s="1086"/>
      <c r="CS120" s="1086"/>
      <c r="CT120" s="1086"/>
      <c r="CU120" s="1086"/>
      <c r="CV120" s="1086"/>
      <c r="CW120" s="1086"/>
      <c r="CX120" s="1086"/>
      <c r="CY120" s="1086"/>
      <c r="CZ120" s="1086"/>
      <c r="DA120" s="1086"/>
      <c r="DB120" s="1086"/>
      <c r="DC120" s="1086"/>
      <c r="DD120" s="1086"/>
      <c r="DE120" s="1086"/>
      <c r="DF120" s="1087"/>
      <c r="DG120" s="996">
        <v>414326</v>
      </c>
      <c r="DH120" s="997"/>
      <c r="DI120" s="997"/>
      <c r="DJ120" s="997"/>
      <c r="DK120" s="997"/>
      <c r="DL120" s="997">
        <v>399147</v>
      </c>
      <c r="DM120" s="997"/>
      <c r="DN120" s="997"/>
      <c r="DO120" s="997"/>
      <c r="DP120" s="997"/>
      <c r="DQ120" s="997">
        <v>404960</v>
      </c>
      <c r="DR120" s="997"/>
      <c r="DS120" s="997"/>
      <c r="DT120" s="997"/>
      <c r="DU120" s="997"/>
      <c r="DV120" s="998">
        <v>17.899999999999999</v>
      </c>
      <c r="DW120" s="998"/>
      <c r="DX120" s="998"/>
      <c r="DY120" s="998"/>
      <c r="DZ120" s="999"/>
    </row>
    <row r="121" spans="1:130" s="226" customFormat="1" ht="26.25" customHeight="1">
      <c r="A121" s="1130"/>
      <c r="B121" s="1016"/>
      <c r="C121" s="1037" t="s">
        <v>459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120</v>
      </c>
      <c r="AB121" s="1029"/>
      <c r="AC121" s="1029"/>
      <c r="AD121" s="1029"/>
      <c r="AE121" s="1030"/>
      <c r="AF121" s="1031" t="s">
        <v>120</v>
      </c>
      <c r="AG121" s="1029"/>
      <c r="AH121" s="1029"/>
      <c r="AI121" s="1029"/>
      <c r="AJ121" s="1030"/>
      <c r="AK121" s="1031" t="s">
        <v>432</v>
      </c>
      <c r="AL121" s="1029"/>
      <c r="AM121" s="1029"/>
      <c r="AN121" s="1029"/>
      <c r="AO121" s="1030"/>
      <c r="AP121" s="1032" t="s">
        <v>120</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v>121500</v>
      </c>
      <c r="BR121" s="990"/>
      <c r="BS121" s="990"/>
      <c r="BT121" s="990"/>
      <c r="BU121" s="990"/>
      <c r="BV121" s="990">
        <v>113400</v>
      </c>
      <c r="BW121" s="990"/>
      <c r="BX121" s="990"/>
      <c r="BY121" s="990"/>
      <c r="BZ121" s="990"/>
      <c r="CA121" s="990">
        <v>89100</v>
      </c>
      <c r="CB121" s="990"/>
      <c r="CC121" s="990"/>
      <c r="CD121" s="990"/>
      <c r="CE121" s="990"/>
      <c r="CF121" s="984">
        <v>3.9</v>
      </c>
      <c r="CG121" s="985"/>
      <c r="CH121" s="985"/>
      <c r="CI121" s="985"/>
      <c r="CJ121" s="985"/>
      <c r="CK121" s="1080"/>
      <c r="CL121" s="1081"/>
      <c r="CM121" s="1081"/>
      <c r="CN121" s="1081"/>
      <c r="CO121" s="1082"/>
      <c r="CP121" s="1090" t="s">
        <v>461</v>
      </c>
      <c r="CQ121" s="1091"/>
      <c r="CR121" s="1091"/>
      <c r="CS121" s="1091"/>
      <c r="CT121" s="1091"/>
      <c r="CU121" s="1091"/>
      <c r="CV121" s="1091"/>
      <c r="CW121" s="1091"/>
      <c r="CX121" s="1091"/>
      <c r="CY121" s="1091"/>
      <c r="CZ121" s="1091"/>
      <c r="DA121" s="1091"/>
      <c r="DB121" s="1091"/>
      <c r="DC121" s="1091"/>
      <c r="DD121" s="1091"/>
      <c r="DE121" s="1091"/>
      <c r="DF121" s="1092"/>
      <c r="DG121" s="989">
        <v>59057</v>
      </c>
      <c r="DH121" s="990"/>
      <c r="DI121" s="990"/>
      <c r="DJ121" s="990"/>
      <c r="DK121" s="990"/>
      <c r="DL121" s="990">
        <v>58895</v>
      </c>
      <c r="DM121" s="990"/>
      <c r="DN121" s="990"/>
      <c r="DO121" s="990"/>
      <c r="DP121" s="990"/>
      <c r="DQ121" s="990">
        <v>51505</v>
      </c>
      <c r="DR121" s="990"/>
      <c r="DS121" s="990"/>
      <c r="DT121" s="990"/>
      <c r="DU121" s="990"/>
      <c r="DV121" s="991">
        <v>2.2999999999999998</v>
      </c>
      <c r="DW121" s="991"/>
      <c r="DX121" s="991"/>
      <c r="DY121" s="991"/>
      <c r="DZ121" s="992"/>
    </row>
    <row r="122" spans="1:130" s="226" customFormat="1" ht="26.25" customHeight="1">
      <c r="A122" s="1130"/>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120</v>
      </c>
      <c r="AB122" s="1029"/>
      <c r="AC122" s="1029"/>
      <c r="AD122" s="1029"/>
      <c r="AE122" s="1030"/>
      <c r="AF122" s="1031" t="s">
        <v>120</v>
      </c>
      <c r="AG122" s="1029"/>
      <c r="AH122" s="1029"/>
      <c r="AI122" s="1029"/>
      <c r="AJ122" s="1030"/>
      <c r="AK122" s="1031" t="s">
        <v>120</v>
      </c>
      <c r="AL122" s="1029"/>
      <c r="AM122" s="1029"/>
      <c r="AN122" s="1029"/>
      <c r="AO122" s="1030"/>
      <c r="AP122" s="1032" t="s">
        <v>120</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4095809</v>
      </c>
      <c r="BR122" s="1068"/>
      <c r="BS122" s="1068"/>
      <c r="BT122" s="1068"/>
      <c r="BU122" s="1068"/>
      <c r="BV122" s="1068">
        <v>4098008</v>
      </c>
      <c r="BW122" s="1068"/>
      <c r="BX122" s="1068"/>
      <c r="BY122" s="1068"/>
      <c r="BZ122" s="1068"/>
      <c r="CA122" s="1068">
        <v>4377815</v>
      </c>
      <c r="CB122" s="1068"/>
      <c r="CC122" s="1068"/>
      <c r="CD122" s="1068"/>
      <c r="CE122" s="1068"/>
      <c r="CF122" s="1088">
        <v>194</v>
      </c>
      <c r="CG122" s="1089"/>
      <c r="CH122" s="1089"/>
      <c r="CI122" s="1089"/>
      <c r="CJ122" s="1089"/>
      <c r="CK122" s="1080"/>
      <c r="CL122" s="1081"/>
      <c r="CM122" s="1081"/>
      <c r="CN122" s="1081"/>
      <c r="CO122" s="1082"/>
      <c r="CP122" s="1090" t="s">
        <v>463</v>
      </c>
      <c r="CQ122" s="1091"/>
      <c r="CR122" s="1091"/>
      <c r="CS122" s="1091"/>
      <c r="CT122" s="1091"/>
      <c r="CU122" s="1091"/>
      <c r="CV122" s="1091"/>
      <c r="CW122" s="1091"/>
      <c r="CX122" s="1091"/>
      <c r="CY122" s="1091"/>
      <c r="CZ122" s="1091"/>
      <c r="DA122" s="1091"/>
      <c r="DB122" s="1091"/>
      <c r="DC122" s="1091"/>
      <c r="DD122" s="1091"/>
      <c r="DE122" s="1091"/>
      <c r="DF122" s="1092"/>
      <c r="DG122" s="989">
        <v>32209</v>
      </c>
      <c r="DH122" s="990"/>
      <c r="DI122" s="990"/>
      <c r="DJ122" s="990"/>
      <c r="DK122" s="990"/>
      <c r="DL122" s="990">
        <v>36104</v>
      </c>
      <c r="DM122" s="990"/>
      <c r="DN122" s="990"/>
      <c r="DO122" s="990"/>
      <c r="DP122" s="990"/>
      <c r="DQ122" s="990">
        <v>35676</v>
      </c>
      <c r="DR122" s="990"/>
      <c r="DS122" s="990"/>
      <c r="DT122" s="990"/>
      <c r="DU122" s="990"/>
      <c r="DV122" s="991">
        <v>1.6</v>
      </c>
      <c r="DW122" s="991"/>
      <c r="DX122" s="991"/>
      <c r="DY122" s="991"/>
      <c r="DZ122" s="992"/>
    </row>
    <row r="123" spans="1:130" s="226" customFormat="1" ht="26.25" customHeight="1">
      <c r="A123" s="1130"/>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427</v>
      </c>
      <c r="AB123" s="1029"/>
      <c r="AC123" s="1029"/>
      <c r="AD123" s="1029"/>
      <c r="AE123" s="1030"/>
      <c r="AF123" s="1031" t="s">
        <v>427</v>
      </c>
      <c r="AG123" s="1029"/>
      <c r="AH123" s="1029"/>
      <c r="AI123" s="1029"/>
      <c r="AJ123" s="1030"/>
      <c r="AK123" s="1031" t="s">
        <v>427</v>
      </c>
      <c r="AL123" s="1029"/>
      <c r="AM123" s="1029"/>
      <c r="AN123" s="1029"/>
      <c r="AO123" s="1030"/>
      <c r="AP123" s="1032" t="s">
        <v>120</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464</v>
      </c>
      <c r="BP123" s="1076"/>
      <c r="BQ123" s="1136">
        <v>9392399</v>
      </c>
      <c r="BR123" s="1102"/>
      <c r="BS123" s="1102"/>
      <c r="BT123" s="1102"/>
      <c r="BU123" s="1102"/>
      <c r="BV123" s="1102">
        <v>9650955</v>
      </c>
      <c r="BW123" s="1102"/>
      <c r="BX123" s="1102"/>
      <c r="BY123" s="1102"/>
      <c r="BZ123" s="1102"/>
      <c r="CA123" s="1102">
        <v>9931041</v>
      </c>
      <c r="CB123" s="1102"/>
      <c r="CC123" s="1102"/>
      <c r="CD123" s="1102"/>
      <c r="CE123" s="1102"/>
      <c r="CF123" s="1069"/>
      <c r="CG123" s="1070"/>
      <c r="CH123" s="1070"/>
      <c r="CI123" s="1070"/>
      <c r="CJ123" s="1071"/>
      <c r="CK123" s="1080"/>
      <c r="CL123" s="1081"/>
      <c r="CM123" s="1081"/>
      <c r="CN123" s="1081"/>
      <c r="CO123" s="1082"/>
      <c r="CP123" s="1090" t="s">
        <v>465</v>
      </c>
      <c r="CQ123" s="1091"/>
      <c r="CR123" s="1091"/>
      <c r="CS123" s="1091"/>
      <c r="CT123" s="1091"/>
      <c r="CU123" s="1091"/>
      <c r="CV123" s="1091"/>
      <c r="CW123" s="1091"/>
      <c r="CX123" s="1091"/>
      <c r="CY123" s="1091"/>
      <c r="CZ123" s="1091"/>
      <c r="DA123" s="1091"/>
      <c r="DB123" s="1091"/>
      <c r="DC123" s="1091"/>
      <c r="DD123" s="1091"/>
      <c r="DE123" s="1091"/>
      <c r="DF123" s="1092"/>
      <c r="DG123" s="1028" t="s">
        <v>120</v>
      </c>
      <c r="DH123" s="1029"/>
      <c r="DI123" s="1029"/>
      <c r="DJ123" s="1029"/>
      <c r="DK123" s="1030"/>
      <c r="DL123" s="1031" t="s">
        <v>120</v>
      </c>
      <c r="DM123" s="1029"/>
      <c r="DN123" s="1029"/>
      <c r="DO123" s="1029"/>
      <c r="DP123" s="1030"/>
      <c r="DQ123" s="1031" t="s">
        <v>120</v>
      </c>
      <c r="DR123" s="1029"/>
      <c r="DS123" s="1029"/>
      <c r="DT123" s="1029"/>
      <c r="DU123" s="1030"/>
      <c r="DV123" s="1032" t="s">
        <v>120</v>
      </c>
      <c r="DW123" s="1033"/>
      <c r="DX123" s="1033"/>
      <c r="DY123" s="1033"/>
      <c r="DZ123" s="1034"/>
    </row>
    <row r="124" spans="1:130" s="226" customFormat="1" ht="26.25" customHeight="1" thickBot="1">
      <c r="A124" s="1130"/>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120</v>
      </c>
      <c r="AB124" s="1029"/>
      <c r="AC124" s="1029"/>
      <c r="AD124" s="1029"/>
      <c r="AE124" s="1030"/>
      <c r="AF124" s="1031" t="s">
        <v>120</v>
      </c>
      <c r="AG124" s="1029"/>
      <c r="AH124" s="1029"/>
      <c r="AI124" s="1029"/>
      <c r="AJ124" s="1030"/>
      <c r="AK124" s="1031" t="s">
        <v>120</v>
      </c>
      <c r="AL124" s="1029"/>
      <c r="AM124" s="1029"/>
      <c r="AN124" s="1029"/>
      <c r="AO124" s="1030"/>
      <c r="AP124" s="1032" t="s">
        <v>120</v>
      </c>
      <c r="AQ124" s="1033"/>
      <c r="AR124" s="1033"/>
      <c r="AS124" s="1033"/>
      <c r="AT124" s="1034"/>
      <c r="AU124" s="1132" t="s">
        <v>466</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429</v>
      </c>
      <c r="BR124" s="1098"/>
      <c r="BS124" s="1098"/>
      <c r="BT124" s="1098"/>
      <c r="BU124" s="1098"/>
      <c r="BV124" s="1098" t="s">
        <v>120</v>
      </c>
      <c r="BW124" s="1098"/>
      <c r="BX124" s="1098"/>
      <c r="BY124" s="1098"/>
      <c r="BZ124" s="1098"/>
      <c r="CA124" s="1098" t="s">
        <v>120</v>
      </c>
      <c r="CB124" s="1098"/>
      <c r="CC124" s="1098"/>
      <c r="CD124" s="1098"/>
      <c r="CE124" s="1098"/>
      <c r="CF124" s="1099"/>
      <c r="CG124" s="1100"/>
      <c r="CH124" s="1100"/>
      <c r="CI124" s="1100"/>
      <c r="CJ124" s="1101"/>
      <c r="CK124" s="1083"/>
      <c r="CL124" s="1083"/>
      <c r="CM124" s="1083"/>
      <c r="CN124" s="1083"/>
      <c r="CO124" s="1084"/>
      <c r="CP124" s="1090" t="s">
        <v>467</v>
      </c>
      <c r="CQ124" s="1091"/>
      <c r="CR124" s="1091"/>
      <c r="CS124" s="1091"/>
      <c r="CT124" s="1091"/>
      <c r="CU124" s="1091"/>
      <c r="CV124" s="1091"/>
      <c r="CW124" s="1091"/>
      <c r="CX124" s="1091"/>
      <c r="CY124" s="1091"/>
      <c r="CZ124" s="1091"/>
      <c r="DA124" s="1091"/>
      <c r="DB124" s="1091"/>
      <c r="DC124" s="1091"/>
      <c r="DD124" s="1091"/>
      <c r="DE124" s="1091"/>
      <c r="DF124" s="1092"/>
      <c r="DG124" s="1075" t="s">
        <v>120</v>
      </c>
      <c r="DH124" s="1054"/>
      <c r="DI124" s="1054"/>
      <c r="DJ124" s="1054"/>
      <c r="DK124" s="1055"/>
      <c r="DL124" s="1053" t="s">
        <v>120</v>
      </c>
      <c r="DM124" s="1054"/>
      <c r="DN124" s="1054"/>
      <c r="DO124" s="1054"/>
      <c r="DP124" s="1055"/>
      <c r="DQ124" s="1053" t="s">
        <v>120</v>
      </c>
      <c r="DR124" s="1054"/>
      <c r="DS124" s="1054"/>
      <c r="DT124" s="1054"/>
      <c r="DU124" s="1055"/>
      <c r="DV124" s="1056" t="s">
        <v>120</v>
      </c>
      <c r="DW124" s="1057"/>
      <c r="DX124" s="1057"/>
      <c r="DY124" s="1057"/>
      <c r="DZ124" s="1058"/>
    </row>
    <row r="125" spans="1:130" s="226" customFormat="1" ht="26.25" customHeight="1">
      <c r="A125" s="1130"/>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120</v>
      </c>
      <c r="AB125" s="1029"/>
      <c r="AC125" s="1029"/>
      <c r="AD125" s="1029"/>
      <c r="AE125" s="1030"/>
      <c r="AF125" s="1031" t="s">
        <v>120</v>
      </c>
      <c r="AG125" s="1029"/>
      <c r="AH125" s="1029"/>
      <c r="AI125" s="1029"/>
      <c r="AJ125" s="1030"/>
      <c r="AK125" s="1031" t="s">
        <v>120</v>
      </c>
      <c r="AL125" s="1029"/>
      <c r="AM125" s="1029"/>
      <c r="AN125" s="1029"/>
      <c r="AO125" s="1030"/>
      <c r="AP125" s="1032" t="s">
        <v>120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468</v>
      </c>
      <c r="CL125" s="1078"/>
      <c r="CM125" s="1078"/>
      <c r="CN125" s="1078"/>
      <c r="CO125" s="1079"/>
      <c r="CP125" s="1010" t="s">
        <v>469</v>
      </c>
      <c r="CQ125" s="959"/>
      <c r="CR125" s="959"/>
      <c r="CS125" s="959"/>
      <c r="CT125" s="959"/>
      <c r="CU125" s="959"/>
      <c r="CV125" s="959"/>
      <c r="CW125" s="959"/>
      <c r="CX125" s="959"/>
      <c r="CY125" s="959"/>
      <c r="CZ125" s="959"/>
      <c r="DA125" s="959"/>
      <c r="DB125" s="959"/>
      <c r="DC125" s="959"/>
      <c r="DD125" s="959"/>
      <c r="DE125" s="959"/>
      <c r="DF125" s="960"/>
      <c r="DG125" s="996" t="s">
        <v>120</v>
      </c>
      <c r="DH125" s="997"/>
      <c r="DI125" s="997"/>
      <c r="DJ125" s="997"/>
      <c r="DK125" s="997"/>
      <c r="DL125" s="997" t="s">
        <v>120</v>
      </c>
      <c r="DM125" s="997"/>
      <c r="DN125" s="997"/>
      <c r="DO125" s="997"/>
      <c r="DP125" s="997"/>
      <c r="DQ125" s="997" t="s">
        <v>120</v>
      </c>
      <c r="DR125" s="997"/>
      <c r="DS125" s="997"/>
      <c r="DT125" s="997"/>
      <c r="DU125" s="997"/>
      <c r="DV125" s="998" t="s">
        <v>120</v>
      </c>
      <c r="DW125" s="998"/>
      <c r="DX125" s="998"/>
      <c r="DY125" s="998"/>
      <c r="DZ125" s="999"/>
    </row>
    <row r="126" spans="1:130" s="226" customFormat="1" ht="26.25" customHeight="1" thickBot="1">
      <c r="A126" s="1130"/>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120</v>
      </c>
      <c r="AB126" s="1029"/>
      <c r="AC126" s="1029"/>
      <c r="AD126" s="1029"/>
      <c r="AE126" s="1030"/>
      <c r="AF126" s="1031">
        <v>409</v>
      </c>
      <c r="AG126" s="1029"/>
      <c r="AH126" s="1029"/>
      <c r="AI126" s="1029"/>
      <c r="AJ126" s="1030"/>
      <c r="AK126" s="1031">
        <v>4849</v>
      </c>
      <c r="AL126" s="1029"/>
      <c r="AM126" s="1029"/>
      <c r="AN126" s="1029"/>
      <c r="AO126" s="1030"/>
      <c r="AP126" s="1032">
        <v>0.2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470</v>
      </c>
      <c r="CQ126" s="1020"/>
      <c r="CR126" s="1020"/>
      <c r="CS126" s="1020"/>
      <c r="CT126" s="1020"/>
      <c r="CU126" s="1020"/>
      <c r="CV126" s="1020"/>
      <c r="CW126" s="1020"/>
      <c r="CX126" s="1020"/>
      <c r="CY126" s="1020"/>
      <c r="CZ126" s="1020"/>
      <c r="DA126" s="1020"/>
      <c r="DB126" s="1020"/>
      <c r="DC126" s="1020"/>
      <c r="DD126" s="1020"/>
      <c r="DE126" s="1020"/>
      <c r="DF126" s="1021"/>
      <c r="DG126" s="989" t="s">
        <v>120</v>
      </c>
      <c r="DH126" s="990"/>
      <c r="DI126" s="990"/>
      <c r="DJ126" s="990"/>
      <c r="DK126" s="990"/>
      <c r="DL126" s="990" t="s">
        <v>120</v>
      </c>
      <c r="DM126" s="990"/>
      <c r="DN126" s="990"/>
      <c r="DO126" s="990"/>
      <c r="DP126" s="990"/>
      <c r="DQ126" s="990" t="s">
        <v>120</v>
      </c>
      <c r="DR126" s="990"/>
      <c r="DS126" s="990"/>
      <c r="DT126" s="990"/>
      <c r="DU126" s="990"/>
      <c r="DV126" s="991" t="s">
        <v>120</v>
      </c>
      <c r="DW126" s="991"/>
      <c r="DX126" s="991"/>
      <c r="DY126" s="991"/>
      <c r="DZ126" s="992"/>
    </row>
    <row r="127" spans="1:130" s="226" customFormat="1" ht="26.25" customHeight="1">
      <c r="A127" s="1131"/>
      <c r="B127" s="1018"/>
      <c r="C127" s="1072" t="s">
        <v>471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1055</v>
      </c>
      <c r="AB127" s="1029"/>
      <c r="AC127" s="1029"/>
      <c r="AD127" s="1029"/>
      <c r="AE127" s="1030"/>
      <c r="AF127" s="1031">
        <v>857</v>
      </c>
      <c r="AG127" s="1029"/>
      <c r="AH127" s="1029"/>
      <c r="AI127" s="1029"/>
      <c r="AJ127" s="1030"/>
      <c r="AK127" s="1031">
        <v>713</v>
      </c>
      <c r="AL127" s="1029"/>
      <c r="AM127" s="1029"/>
      <c r="AN127" s="1029"/>
      <c r="AO127" s="1030"/>
      <c r="AP127" s="1032">
        <v>0</v>
      </c>
      <c r="AQ127" s="1033"/>
      <c r="AR127" s="1033"/>
      <c r="AS127" s="1033"/>
      <c r="AT127" s="1034"/>
      <c r="AU127" s="262"/>
      <c r="AV127" s="262"/>
      <c r="AW127" s="262"/>
      <c r="AX127" s="1103" t="s">
        <v>472</v>
      </c>
      <c r="AY127" s="1104"/>
      <c r="AZ127" s="1104"/>
      <c r="BA127" s="1104"/>
      <c r="BB127" s="1104"/>
      <c r="BC127" s="1104"/>
      <c r="BD127" s="1104"/>
      <c r="BE127" s="1105"/>
      <c r="BF127" s="1106" t="s">
        <v>473</v>
      </c>
      <c r="BG127" s="1104"/>
      <c r="BH127" s="1104"/>
      <c r="BI127" s="1104"/>
      <c r="BJ127" s="1104"/>
      <c r="BK127" s="1104"/>
      <c r="BL127" s="1105"/>
      <c r="BM127" s="1106" t="s">
        <v>474</v>
      </c>
      <c r="BN127" s="1104"/>
      <c r="BO127" s="1104"/>
      <c r="BP127" s="1104"/>
      <c r="BQ127" s="1104"/>
      <c r="BR127" s="1104"/>
      <c r="BS127" s="1105"/>
      <c r="BT127" s="1106" t="s">
        <v>475</v>
      </c>
      <c r="BU127" s="1104"/>
      <c r="BV127" s="1104"/>
      <c r="BW127" s="1104"/>
      <c r="BX127" s="1104"/>
      <c r="BY127" s="1104"/>
      <c r="BZ127" s="1128"/>
      <c r="CA127" s="262"/>
      <c r="CB127" s="262"/>
      <c r="CC127" s="262"/>
      <c r="CD127" s="263"/>
      <c r="CE127" s="263"/>
      <c r="CF127" s="263"/>
      <c r="CG127" s="260"/>
      <c r="CH127" s="260"/>
      <c r="CI127" s="260"/>
      <c r="CJ127" s="261"/>
      <c r="CK127" s="1094"/>
      <c r="CL127" s="1081"/>
      <c r="CM127" s="1081"/>
      <c r="CN127" s="1081"/>
      <c r="CO127" s="1082"/>
      <c r="CP127" s="1019" t="s">
        <v>476</v>
      </c>
      <c r="CQ127" s="1020"/>
      <c r="CR127" s="1020"/>
      <c r="CS127" s="1020"/>
      <c r="CT127" s="1020"/>
      <c r="CU127" s="1020"/>
      <c r="CV127" s="1020"/>
      <c r="CW127" s="1020"/>
      <c r="CX127" s="1020"/>
      <c r="CY127" s="1020"/>
      <c r="CZ127" s="1020"/>
      <c r="DA127" s="1020"/>
      <c r="DB127" s="1020"/>
      <c r="DC127" s="1020"/>
      <c r="DD127" s="1020"/>
      <c r="DE127" s="1020"/>
      <c r="DF127" s="1021"/>
      <c r="DG127" s="989" t="s">
        <v>120</v>
      </c>
      <c r="DH127" s="990"/>
      <c r="DI127" s="990"/>
      <c r="DJ127" s="990"/>
      <c r="DK127" s="990"/>
      <c r="DL127" s="990" t="s">
        <v>120</v>
      </c>
      <c r="DM127" s="990"/>
      <c r="DN127" s="990"/>
      <c r="DO127" s="990"/>
      <c r="DP127" s="990"/>
      <c r="DQ127" s="990" t="s">
        <v>120</v>
      </c>
      <c r="DR127" s="990"/>
      <c r="DS127" s="990"/>
      <c r="DT127" s="990"/>
      <c r="DU127" s="990"/>
      <c r="DV127" s="991" t="s">
        <v>120</v>
      </c>
      <c r="DW127" s="991"/>
      <c r="DX127" s="991"/>
      <c r="DY127" s="991"/>
      <c r="DZ127" s="992"/>
    </row>
    <row r="128" spans="1:130" s="226" customFormat="1" ht="26.25" customHeight="1" thickBot="1">
      <c r="A128" s="1114" t="s">
        <v>477</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478</v>
      </c>
      <c r="X128" s="1116"/>
      <c r="Y128" s="1116"/>
      <c r="Z128" s="1117"/>
      <c r="AA128" s="1118">
        <v>16200</v>
      </c>
      <c r="AB128" s="1119"/>
      <c r="AC128" s="1119"/>
      <c r="AD128" s="1119"/>
      <c r="AE128" s="1120"/>
      <c r="AF128" s="1121">
        <v>16200</v>
      </c>
      <c r="AG128" s="1119"/>
      <c r="AH128" s="1119"/>
      <c r="AI128" s="1119"/>
      <c r="AJ128" s="1120"/>
      <c r="AK128" s="1121">
        <v>16200</v>
      </c>
      <c r="AL128" s="1119"/>
      <c r="AM128" s="1119"/>
      <c r="AN128" s="1119"/>
      <c r="AO128" s="1120"/>
      <c r="AP128" s="1122"/>
      <c r="AQ128" s="1123"/>
      <c r="AR128" s="1123"/>
      <c r="AS128" s="1123"/>
      <c r="AT128" s="1124"/>
      <c r="AU128" s="262"/>
      <c r="AV128" s="262"/>
      <c r="AW128" s="262"/>
      <c r="AX128" s="958" t="s">
        <v>479</v>
      </c>
      <c r="AY128" s="959"/>
      <c r="AZ128" s="959"/>
      <c r="BA128" s="959"/>
      <c r="BB128" s="959"/>
      <c r="BC128" s="959"/>
      <c r="BD128" s="959"/>
      <c r="BE128" s="960"/>
      <c r="BF128" s="1125" t="s">
        <v>120</v>
      </c>
      <c r="BG128" s="1126"/>
      <c r="BH128" s="1126"/>
      <c r="BI128" s="1126"/>
      <c r="BJ128" s="1126"/>
      <c r="BK128" s="1126"/>
      <c r="BL128" s="1127"/>
      <c r="BM128" s="1125">
        <v>15</v>
      </c>
      <c r="BN128" s="1126"/>
      <c r="BO128" s="1126"/>
      <c r="BP128" s="1126"/>
      <c r="BQ128" s="1126"/>
      <c r="BR128" s="1126"/>
      <c r="BS128" s="1127"/>
      <c r="BT128" s="1125">
        <v>20</v>
      </c>
      <c r="BU128" s="1126"/>
      <c r="BV128" s="1126"/>
      <c r="BW128" s="1126"/>
      <c r="BX128" s="1126"/>
      <c r="BY128" s="1126"/>
      <c r="BZ128" s="1149"/>
      <c r="CA128" s="263"/>
      <c r="CB128" s="263"/>
      <c r="CC128" s="263"/>
      <c r="CD128" s="263"/>
      <c r="CE128" s="263"/>
      <c r="CF128" s="263"/>
      <c r="CG128" s="260"/>
      <c r="CH128" s="260"/>
      <c r="CI128" s="260"/>
      <c r="CJ128" s="261"/>
      <c r="CK128" s="1095"/>
      <c r="CL128" s="1096"/>
      <c r="CM128" s="1096"/>
      <c r="CN128" s="1096"/>
      <c r="CO128" s="1097"/>
      <c r="CP128" s="1107" t="s">
        <v>480</v>
      </c>
      <c r="CQ128" s="1108"/>
      <c r="CR128" s="1108"/>
      <c r="CS128" s="1108"/>
      <c r="CT128" s="1108"/>
      <c r="CU128" s="1108"/>
      <c r="CV128" s="1108"/>
      <c r="CW128" s="1108"/>
      <c r="CX128" s="1108"/>
      <c r="CY128" s="1108"/>
      <c r="CZ128" s="1108"/>
      <c r="DA128" s="1108"/>
      <c r="DB128" s="1108"/>
      <c r="DC128" s="1108"/>
      <c r="DD128" s="1108"/>
      <c r="DE128" s="1108"/>
      <c r="DF128" s="1109"/>
      <c r="DG128" s="1110" t="s">
        <v>432</v>
      </c>
      <c r="DH128" s="1111"/>
      <c r="DI128" s="1111"/>
      <c r="DJ128" s="1111"/>
      <c r="DK128" s="1111"/>
      <c r="DL128" s="1111" t="s">
        <v>120</v>
      </c>
      <c r="DM128" s="1111"/>
      <c r="DN128" s="1111"/>
      <c r="DO128" s="1111"/>
      <c r="DP128" s="1111"/>
      <c r="DQ128" s="1111" t="s">
        <v>120</v>
      </c>
      <c r="DR128" s="1111"/>
      <c r="DS128" s="1111"/>
      <c r="DT128" s="1111"/>
      <c r="DU128" s="1111"/>
      <c r="DV128" s="1112" t="s">
        <v>120</v>
      </c>
      <c r="DW128" s="1112"/>
      <c r="DX128" s="1112"/>
      <c r="DY128" s="1112"/>
      <c r="DZ128" s="1113"/>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481</v>
      </c>
      <c r="X129" s="1144"/>
      <c r="Y129" s="1144"/>
      <c r="Z129" s="1145"/>
      <c r="AA129" s="1028">
        <v>2925967</v>
      </c>
      <c r="AB129" s="1029"/>
      <c r="AC129" s="1029"/>
      <c r="AD129" s="1029"/>
      <c r="AE129" s="1030"/>
      <c r="AF129" s="1031">
        <v>2895026</v>
      </c>
      <c r="AG129" s="1029"/>
      <c r="AH129" s="1029"/>
      <c r="AI129" s="1029"/>
      <c r="AJ129" s="1030"/>
      <c r="AK129" s="1031">
        <v>2787742</v>
      </c>
      <c r="AL129" s="1029"/>
      <c r="AM129" s="1029"/>
      <c r="AN129" s="1029"/>
      <c r="AO129" s="1030"/>
      <c r="AP129" s="1146"/>
      <c r="AQ129" s="1147"/>
      <c r="AR129" s="1147"/>
      <c r="AS129" s="1147"/>
      <c r="AT129" s="1148"/>
      <c r="AU129" s="264"/>
      <c r="AV129" s="264"/>
      <c r="AW129" s="264"/>
      <c r="AX129" s="1137" t="s">
        <v>482</v>
      </c>
      <c r="AY129" s="1020"/>
      <c r="AZ129" s="1020"/>
      <c r="BA129" s="1020"/>
      <c r="BB129" s="1020"/>
      <c r="BC129" s="1020"/>
      <c r="BD129" s="1020"/>
      <c r="BE129" s="1021"/>
      <c r="BF129" s="1138" t="s">
        <v>120</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484</v>
      </c>
      <c r="X130" s="1144"/>
      <c r="Y130" s="1144"/>
      <c r="Z130" s="1145"/>
      <c r="AA130" s="1028">
        <v>560406</v>
      </c>
      <c r="AB130" s="1029"/>
      <c r="AC130" s="1029"/>
      <c r="AD130" s="1029"/>
      <c r="AE130" s="1030"/>
      <c r="AF130" s="1031">
        <v>579272</v>
      </c>
      <c r="AG130" s="1029"/>
      <c r="AH130" s="1029"/>
      <c r="AI130" s="1029"/>
      <c r="AJ130" s="1030"/>
      <c r="AK130" s="1031">
        <v>531500</v>
      </c>
      <c r="AL130" s="1029"/>
      <c r="AM130" s="1029"/>
      <c r="AN130" s="1029"/>
      <c r="AO130" s="1030"/>
      <c r="AP130" s="1146"/>
      <c r="AQ130" s="1147"/>
      <c r="AR130" s="1147"/>
      <c r="AS130" s="1147"/>
      <c r="AT130" s="1148"/>
      <c r="AU130" s="264"/>
      <c r="AV130" s="264"/>
      <c r="AW130" s="264"/>
      <c r="AX130" s="1137" t="s">
        <v>485</v>
      </c>
      <c r="AY130" s="1020"/>
      <c r="AZ130" s="1020"/>
      <c r="BA130" s="1020"/>
      <c r="BB130" s="1020"/>
      <c r="BC130" s="1020"/>
      <c r="BD130" s="1020"/>
      <c r="BE130" s="1021"/>
      <c r="BF130" s="1174">
        <v>7.7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486</v>
      </c>
      <c r="X131" s="1182"/>
      <c r="Y131" s="1182"/>
      <c r="Z131" s="1183"/>
      <c r="AA131" s="1075">
        <v>2365561</v>
      </c>
      <c r="AB131" s="1054"/>
      <c r="AC131" s="1054"/>
      <c r="AD131" s="1054"/>
      <c r="AE131" s="1055"/>
      <c r="AF131" s="1053">
        <v>2315754</v>
      </c>
      <c r="AG131" s="1054"/>
      <c r="AH131" s="1054"/>
      <c r="AI131" s="1054"/>
      <c r="AJ131" s="1055"/>
      <c r="AK131" s="1053">
        <v>2256242</v>
      </c>
      <c r="AL131" s="1054"/>
      <c r="AM131" s="1054"/>
      <c r="AN131" s="1054"/>
      <c r="AO131" s="1055"/>
      <c r="AP131" s="1184"/>
      <c r="AQ131" s="1185"/>
      <c r="AR131" s="1185"/>
      <c r="AS131" s="1185"/>
      <c r="AT131" s="1186"/>
      <c r="AU131" s="264"/>
      <c r="AV131" s="264"/>
      <c r="AW131" s="264"/>
      <c r="AX131" s="1156" t="s">
        <v>487</v>
      </c>
      <c r="AY131" s="1108"/>
      <c r="AZ131" s="1108"/>
      <c r="BA131" s="1108"/>
      <c r="BB131" s="1108"/>
      <c r="BC131" s="1108"/>
      <c r="BD131" s="1108"/>
      <c r="BE131" s="1109"/>
      <c r="BF131" s="1157" t="s">
        <v>120</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489</v>
      </c>
      <c r="W132" s="1167"/>
      <c r="X132" s="1167"/>
      <c r="Y132" s="1167"/>
      <c r="Z132" s="1168"/>
      <c r="AA132" s="1169">
        <v>6.2501453140000001</v>
      </c>
      <c r="AB132" s="1170"/>
      <c r="AC132" s="1170"/>
      <c r="AD132" s="1170"/>
      <c r="AE132" s="1171"/>
      <c r="AF132" s="1172">
        <v>7.928173718</v>
      </c>
      <c r="AG132" s="1170"/>
      <c r="AH132" s="1170"/>
      <c r="AI132" s="1170"/>
      <c r="AJ132" s="1171"/>
      <c r="AK132" s="1172">
        <v>8.9553780140000008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490</v>
      </c>
      <c r="W133" s="1150"/>
      <c r="X133" s="1150"/>
      <c r="Y133" s="1150"/>
      <c r="Z133" s="1151"/>
      <c r="AA133" s="1152">
        <v>6.8</v>
      </c>
      <c r="AB133" s="1153"/>
      <c r="AC133" s="1153"/>
      <c r="AD133" s="1153"/>
      <c r="AE133" s="1154"/>
      <c r="AF133" s="1152">
        <v>7.2</v>
      </c>
      <c r="AG133" s="1153"/>
      <c r="AH133" s="1153"/>
      <c r="AI133" s="1153"/>
      <c r="AJ133" s="1154"/>
      <c r="AK133" s="1152">
        <v>7.7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1VDn3uAzap2csvh5wLCxqHRNN2Q2MeM0gTsc1xLB1xXp/8q5G0oWzaDsNJAOTdcvpngay9dUps44Rcwe5UKGw==" saltValue="lmBVMsf7hhUKiNn/MIPo6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4" zoomScaleNormal="85" zoomScaleSheetLayoutView="100" workbookViewId="0">
      <selection activeCell="AT22" sqref="AT22"/>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k14Em5GqIvlW5ZioIdasWqatvGaFYuOO/CrZvCN1C6n2eeaGj2vPia5NJQLFiHMItae5n3GjSQlAYCcF4SdgqQ==" saltValue="wUOQ5JqL8gUEc6Qhzjwk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55"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aRQKV6HJwKOAB+2wUB9iiDbUAGKuYsTp8JFNAQJnKnqUgjoQJBKFSz43eOYwrqvLGwNinJpfcLsPSmfznkDig==" saltValue="44FYYx9tUXscuIv5Z8lk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B52"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499</v>
      </c>
      <c r="AL9" s="1193"/>
      <c r="AM9" s="1193"/>
      <c r="AN9" s="1194"/>
      <c r="AO9" s="292">
        <v>635637</v>
      </c>
      <c r="AP9" s="292">
        <v>196487</v>
      </c>
      <c r="AQ9" s="293">
        <v>189734</v>
      </c>
      <c r="AR9" s="294">
        <v>3.6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500</v>
      </c>
      <c r="AL10" s="1193"/>
      <c r="AM10" s="1193"/>
      <c r="AN10" s="1194"/>
      <c r="AO10" s="295">
        <v>94974</v>
      </c>
      <c r="AP10" s="295">
        <v>29358</v>
      </c>
      <c r="AQ10" s="296">
        <v>22180</v>
      </c>
      <c r="AR10" s="297">
        <v>32.4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501</v>
      </c>
      <c r="AL11" s="1193"/>
      <c r="AM11" s="1193"/>
      <c r="AN11" s="1194"/>
      <c r="AO11" s="295">
        <v>127801</v>
      </c>
      <c r="AP11" s="295">
        <v>39506</v>
      </c>
      <c r="AQ11" s="296">
        <v>28692</v>
      </c>
      <c r="AR11" s="297">
        <v>37.700000000000003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502</v>
      </c>
      <c r="AL12" s="1193"/>
      <c r="AM12" s="1193"/>
      <c r="AN12" s="1194"/>
      <c r="AO12" s="295" t="s">
        <v>503</v>
      </c>
      <c r="AP12" s="295" t="s">
        <v>503</v>
      </c>
      <c r="AQ12" s="296">
        <v>4806</v>
      </c>
      <c r="AR12" s="297" t="s">
        <v>503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504</v>
      </c>
      <c r="AL13" s="1193"/>
      <c r="AM13" s="1193"/>
      <c r="AN13" s="1194"/>
      <c r="AO13" s="295" t="s">
        <v>503</v>
      </c>
      <c r="AP13" s="295" t="s">
        <v>503</v>
      </c>
      <c r="AQ13" s="296" t="s">
        <v>503</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505</v>
      </c>
      <c r="AL14" s="1193"/>
      <c r="AM14" s="1193"/>
      <c r="AN14" s="1194"/>
      <c r="AO14" s="295">
        <v>31873</v>
      </c>
      <c r="AP14" s="295">
        <v>9853</v>
      </c>
      <c r="AQ14" s="296">
        <v>8976</v>
      </c>
      <c r="AR14" s="297">
        <v>9.8000000000000007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506</v>
      </c>
      <c r="AL15" s="1193"/>
      <c r="AM15" s="1193"/>
      <c r="AN15" s="1194"/>
      <c r="AO15" s="295">
        <v>796</v>
      </c>
      <c r="AP15" s="295">
        <v>246</v>
      </c>
      <c r="AQ15" s="296">
        <v>4161</v>
      </c>
      <c r="AR15" s="297">
        <v>-94.1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507</v>
      </c>
      <c r="AL16" s="1196"/>
      <c r="AM16" s="1196"/>
      <c r="AN16" s="1197"/>
      <c r="AO16" s="295">
        <v>-56273</v>
      </c>
      <c r="AP16" s="295">
        <v>-17395</v>
      </c>
      <c r="AQ16" s="296">
        <v>-17989</v>
      </c>
      <c r="AR16" s="297">
        <v>-3.3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834808</v>
      </c>
      <c r="AP17" s="295">
        <v>258055</v>
      </c>
      <c r="AQ17" s="296">
        <v>240560</v>
      </c>
      <c r="AR17" s="297">
        <v>7.3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512</v>
      </c>
      <c r="AL21" s="1188"/>
      <c r="AM21" s="1188"/>
      <c r="AN21" s="1189"/>
      <c r="AO21" s="307">
        <v>21.64</v>
      </c>
      <c r="AP21" s="308">
        <v>21.65</v>
      </c>
      <c r="AQ21" s="309">
        <v>-0.01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513</v>
      </c>
      <c r="AL22" s="1188"/>
      <c r="AM22" s="1188"/>
      <c r="AN22" s="1189"/>
      <c r="AO22" s="312">
        <v>100.1</v>
      </c>
      <c r="AP22" s="313">
        <v>95.4</v>
      </c>
      <c r="AQ22" s="314">
        <v>4.7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518</v>
      </c>
      <c r="AL32" s="1204"/>
      <c r="AM32" s="1204"/>
      <c r="AN32" s="1205"/>
      <c r="AO32" s="322">
        <v>687527</v>
      </c>
      <c r="AP32" s="322">
        <v>212528</v>
      </c>
      <c r="AQ32" s="323">
        <v>139228</v>
      </c>
      <c r="AR32" s="324">
        <v>52.6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519</v>
      </c>
      <c r="AL33" s="1204"/>
      <c r="AM33" s="1204"/>
      <c r="AN33" s="1205"/>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520</v>
      </c>
      <c r="AL34" s="1204"/>
      <c r="AM34" s="1204"/>
      <c r="AN34" s="1205"/>
      <c r="AO34" s="322" t="s">
        <v>503</v>
      </c>
      <c r="AP34" s="322" t="s">
        <v>503</v>
      </c>
      <c r="AQ34" s="323">
        <v>5</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521</v>
      </c>
      <c r="AL35" s="1204"/>
      <c r="AM35" s="1204"/>
      <c r="AN35" s="1205"/>
      <c r="AO35" s="322">
        <v>54893</v>
      </c>
      <c r="AP35" s="322">
        <v>16968</v>
      </c>
      <c r="AQ35" s="323">
        <v>32095</v>
      </c>
      <c r="AR35" s="324">
        <v>-47.1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522</v>
      </c>
      <c r="AL36" s="1204"/>
      <c r="AM36" s="1204"/>
      <c r="AN36" s="1205"/>
      <c r="AO36" s="322">
        <v>1769</v>
      </c>
      <c r="AP36" s="322">
        <v>547</v>
      </c>
      <c r="AQ36" s="323">
        <v>5254</v>
      </c>
      <c r="AR36" s="324">
        <v>-89.6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523</v>
      </c>
      <c r="AL37" s="1204"/>
      <c r="AM37" s="1204"/>
      <c r="AN37" s="1205"/>
      <c r="AO37" s="322">
        <v>5562</v>
      </c>
      <c r="AP37" s="322">
        <v>1719</v>
      </c>
      <c r="AQ37" s="323">
        <v>1384</v>
      </c>
      <c r="AR37" s="324">
        <v>24.2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524</v>
      </c>
      <c r="AL38" s="1207"/>
      <c r="AM38" s="1207"/>
      <c r="AN38" s="1208"/>
      <c r="AO38" s="325">
        <v>4</v>
      </c>
      <c r="AP38" s="325">
        <v>1</v>
      </c>
      <c r="AQ38" s="326">
        <v>32</v>
      </c>
      <c r="AR38" s="314">
        <v>-96.9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525</v>
      </c>
      <c r="AL39" s="1207"/>
      <c r="AM39" s="1207"/>
      <c r="AN39" s="1208"/>
      <c r="AO39" s="322">
        <v>-16200</v>
      </c>
      <c r="AP39" s="322">
        <v>-5008</v>
      </c>
      <c r="AQ39" s="323">
        <v>-8131</v>
      </c>
      <c r="AR39" s="324">
        <v>-38.4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526</v>
      </c>
      <c r="AL40" s="1204"/>
      <c r="AM40" s="1204"/>
      <c r="AN40" s="1205"/>
      <c r="AO40" s="322">
        <v>-531500</v>
      </c>
      <c r="AP40" s="322">
        <v>-164297</v>
      </c>
      <c r="AQ40" s="323">
        <v>-126394</v>
      </c>
      <c r="AR40" s="324">
        <v>30</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202055</v>
      </c>
      <c r="AP41" s="322">
        <v>62459</v>
      </c>
      <c r="AQ41" s="323">
        <v>43473</v>
      </c>
      <c r="AR41" s="324">
        <v>43.7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494</v>
      </c>
      <c r="AN49" s="1200" t="s">
        <v>530</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862714</v>
      </c>
      <c r="AN51" s="344">
        <v>256837</v>
      </c>
      <c r="AO51" s="345">
        <v>17</v>
      </c>
      <c r="AP51" s="346">
        <v>316331</v>
      </c>
      <c r="AQ51" s="347">
        <v>38.6</v>
      </c>
      <c r="AR51" s="348">
        <v>-21.6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489156</v>
      </c>
      <c r="AN52" s="352">
        <v>145625</v>
      </c>
      <c r="AO52" s="353">
        <v>48.4</v>
      </c>
      <c r="AP52" s="354">
        <v>106387</v>
      </c>
      <c r="AQ52" s="355">
        <v>22.8</v>
      </c>
      <c r="AR52" s="356">
        <v>25.6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918430</v>
      </c>
      <c r="AN53" s="344">
        <v>275474</v>
      </c>
      <c r="AO53" s="345">
        <v>7.3</v>
      </c>
      <c r="AP53" s="346">
        <v>333013</v>
      </c>
      <c r="AQ53" s="347">
        <v>5.3</v>
      </c>
      <c r="AR53" s="348">
        <v>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573137</v>
      </c>
      <c r="AN54" s="352">
        <v>171907</v>
      </c>
      <c r="AO54" s="353">
        <v>18</v>
      </c>
      <c r="AP54" s="354">
        <v>126732</v>
      </c>
      <c r="AQ54" s="355">
        <v>19.100000000000001</v>
      </c>
      <c r="AR54" s="356">
        <v>-1.1000000000000001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1326204</v>
      </c>
      <c r="AN55" s="344">
        <v>404577</v>
      </c>
      <c r="AO55" s="345">
        <v>46.9</v>
      </c>
      <c r="AP55" s="346">
        <v>280458</v>
      </c>
      <c r="AQ55" s="347">
        <v>-15.8</v>
      </c>
      <c r="AR55" s="348">
        <v>62.7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464926</v>
      </c>
      <c r="AN56" s="352">
        <v>141832</v>
      </c>
      <c r="AO56" s="353">
        <v>-17.5</v>
      </c>
      <c r="AP56" s="354">
        <v>127286</v>
      </c>
      <c r="AQ56" s="355">
        <v>0.4</v>
      </c>
      <c r="AR56" s="356">
        <v>-17.899999999999999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825702</v>
      </c>
      <c r="AN57" s="344">
        <v>252818</v>
      </c>
      <c r="AO57" s="345">
        <v>-37.5</v>
      </c>
      <c r="AP57" s="346">
        <v>291945</v>
      </c>
      <c r="AQ57" s="347">
        <v>4.0999999999999996</v>
      </c>
      <c r="AR57" s="348">
        <v>-41.6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510779</v>
      </c>
      <c r="AN58" s="352">
        <v>156393</v>
      </c>
      <c r="AO58" s="353">
        <v>10.3</v>
      </c>
      <c r="AP58" s="354">
        <v>127651</v>
      </c>
      <c r="AQ58" s="355">
        <v>0.3</v>
      </c>
      <c r="AR58" s="356">
        <v>10</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1497955</v>
      </c>
      <c r="AN59" s="344">
        <v>463046</v>
      </c>
      <c r="AO59" s="345">
        <v>83.2</v>
      </c>
      <c r="AP59" s="346">
        <v>291173</v>
      </c>
      <c r="AQ59" s="347">
        <v>-0.3</v>
      </c>
      <c r="AR59" s="348">
        <v>83.5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337388</v>
      </c>
      <c r="AN60" s="352">
        <v>104293</v>
      </c>
      <c r="AO60" s="353">
        <v>-33.299999999999997</v>
      </c>
      <c r="AP60" s="354">
        <v>119071</v>
      </c>
      <c r="AQ60" s="355">
        <v>-6.7</v>
      </c>
      <c r="AR60" s="356">
        <v>-26.6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1086201</v>
      </c>
      <c r="AN61" s="359">
        <v>330550</v>
      </c>
      <c r="AO61" s="360">
        <v>23.4</v>
      </c>
      <c r="AP61" s="361">
        <v>302584</v>
      </c>
      <c r="AQ61" s="362">
        <v>6.4</v>
      </c>
      <c r="AR61" s="348">
        <v>17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475077</v>
      </c>
      <c r="AN62" s="352">
        <v>144010</v>
      </c>
      <c r="AO62" s="353">
        <v>5.2</v>
      </c>
      <c r="AP62" s="354">
        <v>121425</v>
      </c>
      <c r="AQ62" s="355">
        <v>7.2</v>
      </c>
      <c r="AR62" s="356">
        <v>-2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x+QUCznq04NJkIxqWEPOeqvQLKjOn5dMDipV3Yad/N/aFTX5bCT/k+5WBypHUFlbWsDbC4cCCtA5LFoW8+h1BA==" saltValue="UddhphwueSS6mvPdmT0b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Normal="100" zoomScaleSheetLayoutView="55" workbookViewId="0">
      <selection activeCell="AG97" sqref="AG97"/>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I0dYiIi2b2TOaP1AyBBES49jNH6QJpSvNZZJvD5Xrb7KUGJ923Qe0yBmtWH4Ru0UuTIX9yMVraHXl3w2AWgqg==" saltValue="UePI9eKHqIz3jaGv2tFFiA==" spinCount="100000" sheet="1" objects="1" scenarios="1"/>
  <dataConsolidate/>
  <phoneticPr fontId="2"/>
  <printOptions horizontalCentered="1" verticalCentered="1"/>
  <pageMargins left="0" right="0" top="0.19685039370078741" bottom="0" header="0.39370078740157483" footer="0"/>
  <pageSetup paperSize="9" scale="41"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1" zoomScaleNormal="100" zoomScaleSheetLayoutView="55" workbookViewId="0">
      <selection activeCell="BH63" sqref="BH63"/>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w1zn6F4smca2orc115uI0+QHH0cR2qsmGZwbqG8xhE5N0sud6g4dPnuaZLdnPoXHG6G26fT2WC3ZKPdeW1eA==" saltValue="nTlXj6pmNm0qmcUHF1MrAg==" spinCount="100000" sheet="1" objects="1" scenarios="1"/>
  <dataConsolidate/>
  <phoneticPr fontId="2"/>
  <printOptions horizontalCentered="1" verticalCentered="1"/>
  <pageMargins left="0" right="0" top="0.19685039370078741" bottom="0" header="0.39370078740157483" footer="0"/>
  <pageSetup paperSize="9" scale="41"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12" t="s">
        <v>3</v>
      </c>
      <c r="D47" s="1212"/>
      <c r="E47" s="1213"/>
      <c r="F47" s="11">
        <v>63.61</v>
      </c>
      <c r="G47" s="12">
        <v>62.67</v>
      </c>
      <c r="H47" s="12">
        <v>64.22</v>
      </c>
      <c r="I47" s="12">
        <v>67.7</v>
      </c>
      <c r="J47" s="13">
        <v>70.88</v>
      </c>
    </row>
    <row r="48" spans="2:10" ht="57.75" customHeight="1">
      <c r="B48" s="14"/>
      <c r="C48" s="1214" t="s">
        <v>4</v>
      </c>
      <c r="D48" s="1214"/>
      <c r="E48" s="1215"/>
      <c r="F48" s="15">
        <v>2.73</v>
      </c>
      <c r="G48" s="16">
        <v>3.94</v>
      </c>
      <c r="H48" s="16">
        <v>5.36</v>
      </c>
      <c r="I48" s="16">
        <v>5.46</v>
      </c>
      <c r="J48" s="17">
        <v>5.51</v>
      </c>
    </row>
    <row r="49" spans="2:10" ht="57.75" customHeight="1" thickBot="1">
      <c r="B49" s="18"/>
      <c r="C49" s="1216" t="s">
        <v>5</v>
      </c>
      <c r="D49" s="1216"/>
      <c r="E49" s="1217"/>
      <c r="F49" s="19">
        <v>5.14</v>
      </c>
      <c r="G49" s="20" t="s">
        <v>551</v>
      </c>
      <c r="H49" s="20">
        <v>3.49</v>
      </c>
      <c r="I49" s="20">
        <v>2.84</v>
      </c>
      <c r="J49" s="21">
        <v>0.41</v>
      </c>
    </row>
    <row r="50" spans="2:10" ht="13.5" customHeight="1"/>
    <row r="51" spans="2:10" ht="13.5" hidden="1" customHeight="1"/>
    <row r="52" spans="2:10" ht="13.5" hidden="1" customHeight="1"/>
    <row r="53" spans="2:10" ht="13.5" hidden="1" customHeight="1"/>
  </sheetData>
  <sheetProtection algorithmName="SHA-512" hashValue="xvl4Xfv36//y2TPpxldFtem25CLV/Q+EowWZb1uTOBMa2xexPE8PzvzDOj+8hYLsCAjHLAeDnqCTmLEU6KzkKQ==" saltValue="InmPD2G6xsyqJ68PIWNE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takahiro-maeda</cp:lastModifiedBy>
  <cp:lastPrinted>2019-10-24T04:42:58Z</cp:lastPrinted>
  <dcterms:created xsi:type="dcterms:W3CDTF">2019-02-14T01:13:01Z</dcterms:created>
  <dcterms:modified xsi:type="dcterms:W3CDTF">2019-10-24T05:00:40Z</dcterms:modified>
</cp:coreProperties>
</file>